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brennaj/Desktop/"/>
    </mc:Choice>
  </mc:AlternateContent>
  <xr:revisionPtr revIDLastSave="0" documentId="13_ncr:1_{8FA3848D-2986-114B-852D-0A2D375DBF64}" xr6:coauthVersionLast="45" xr6:coauthVersionMax="45" xr10:uidLastSave="{00000000-0000-0000-0000-000000000000}"/>
  <bookViews>
    <workbookView xWindow="0" yWindow="460" windowWidth="32000" windowHeight="17540" tabRatio="500" firstSheet="1" activeTab="2" xr2:uid="{00000000-000D-0000-FFFF-FFFF00000000}"/>
  </bookViews>
  <sheets>
    <sheet name="Equipment Grant Notes" sheetId="14" r:id="rId1"/>
    <sheet name="Master List" sheetId="1" r:id="rId2"/>
    <sheet name="Vendor Contact Details" sheetId="18" r:id="rId3"/>
  </sheets>
  <externalReferences>
    <externalReference r:id="rId4"/>
  </externalReferences>
  <definedNames>
    <definedName name="_Order1" hidden="1">0</definedName>
    <definedName name="DATA_03" hidden="1">'[1]1 Vet, 35 per Day'!#REF!</definedName>
    <definedName name="DATA_05" hidden="1">'[1]1 Vet, 35 per Day'!#REF!</definedName>
    <definedName name="DATA_07" hidden="1">'[1]1 Vet, 35 per Day'!#REF!</definedName>
    <definedName name="IntroPrintArea" hidden="1">#REF!</definedName>
    <definedName name="Inventory_Avail">'[1]1 Vet, 35 per Day'!#REF!</definedName>
    <definedName name="Look1Area">#REF!</definedName>
    <definedName name="Look2Area">#REF!</definedName>
    <definedName name="Look3Area">#REF!</definedName>
    <definedName name="Look4Area">#REF!</definedName>
    <definedName name="Look5Area">#REF!</definedName>
    <definedName name="_xlnm.Print_Titles" localSheetId="1">'Master List'!#REF!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92" i="1" l="1"/>
  <c r="G193" i="1"/>
  <c r="G196" i="1"/>
  <c r="G208" i="1"/>
  <c r="G32" i="1"/>
  <c r="G33" i="1"/>
  <c r="G34" i="1"/>
  <c r="G35" i="1"/>
  <c r="G36" i="1"/>
  <c r="G37" i="1"/>
  <c r="G38" i="1"/>
  <c r="G39" i="1"/>
  <c r="G361" i="1"/>
  <c r="G43" i="1"/>
  <c r="G44" i="1"/>
  <c r="G45" i="1"/>
  <c r="G46" i="1"/>
  <c r="G47" i="1"/>
  <c r="G48" i="1"/>
  <c r="G49" i="1"/>
  <c r="G50" i="1"/>
  <c r="G51" i="1"/>
  <c r="G52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7" i="1"/>
  <c r="G138" i="1"/>
  <c r="G139" i="1"/>
  <c r="G140" i="1"/>
  <c r="G141" i="1"/>
  <c r="G143" i="1"/>
  <c r="G144" i="1"/>
  <c r="G145" i="1"/>
  <c r="G146" i="1"/>
  <c r="G147" i="1"/>
  <c r="G148" i="1"/>
  <c r="G149" i="1"/>
  <c r="G150" i="1"/>
  <c r="G151" i="1"/>
  <c r="G152" i="1"/>
  <c r="G153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8" i="1"/>
  <c r="G179" i="1"/>
  <c r="G180" i="1"/>
  <c r="G181" i="1"/>
  <c r="G182" i="1"/>
  <c r="G183" i="1"/>
  <c r="G184" i="1"/>
  <c r="G185" i="1"/>
  <c r="G186" i="1"/>
  <c r="G187" i="1"/>
  <c r="G53" i="1"/>
  <c r="G74" i="1"/>
  <c r="G108" i="1"/>
  <c r="G136" i="1"/>
  <c r="G142" i="1"/>
  <c r="G154" i="1"/>
  <c r="G177" i="1"/>
  <c r="G188" i="1"/>
  <c r="G362" i="1"/>
  <c r="G199" i="1"/>
  <c r="G216" i="1"/>
  <c r="G194" i="1"/>
  <c r="G195" i="1"/>
  <c r="G197" i="1"/>
  <c r="G198" i="1"/>
  <c r="G200" i="1"/>
  <c r="G201" i="1"/>
  <c r="G202" i="1"/>
  <c r="G203" i="1"/>
  <c r="G204" i="1"/>
  <c r="G205" i="1"/>
  <c r="G206" i="1"/>
  <c r="G207" i="1"/>
  <c r="G209" i="1"/>
  <c r="G210" i="1"/>
  <c r="G211" i="1"/>
  <c r="G212" i="1"/>
  <c r="G213" i="1"/>
  <c r="G214" i="1"/>
  <c r="G215" i="1"/>
  <c r="G217" i="1"/>
  <c r="G218" i="1"/>
  <c r="G219" i="1"/>
  <c r="G363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1" i="1"/>
  <c r="G252" i="1"/>
  <c r="G253" i="1"/>
  <c r="G250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64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65" i="1"/>
  <c r="G323" i="1"/>
  <c r="G324" i="1"/>
  <c r="G325" i="1"/>
  <c r="G326" i="1"/>
  <c r="G327" i="1"/>
  <c r="G366" i="1"/>
  <c r="G336" i="1"/>
  <c r="G342" i="1"/>
  <c r="G345" i="1"/>
  <c r="G346" i="1"/>
  <c r="G344" i="1"/>
  <c r="G331" i="1"/>
  <c r="G332" i="1"/>
  <c r="G333" i="1"/>
  <c r="G334" i="1"/>
  <c r="G335" i="1"/>
  <c r="G337" i="1"/>
  <c r="G338" i="1"/>
  <c r="G339" i="1"/>
  <c r="G340" i="1"/>
  <c r="G341" i="1"/>
  <c r="G343" i="1"/>
  <c r="G347" i="1"/>
  <c r="G367" i="1"/>
  <c r="G351" i="1"/>
  <c r="G352" i="1"/>
  <c r="G353" i="1"/>
  <c r="G354" i="1"/>
  <c r="G355" i="1"/>
  <c r="G356" i="1"/>
  <c r="G357" i="1"/>
  <c r="G368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360" i="1"/>
  <c r="G369" i="1"/>
</calcChain>
</file>

<file path=xl/sharedStrings.xml><?xml version="1.0" encoding="utf-8"?>
<sst xmlns="http://schemas.openxmlformats.org/spreadsheetml/2006/main" count="1374" uniqueCount="689">
  <si>
    <t>3"</t>
  </si>
  <si>
    <t>3.9"</t>
  </si>
  <si>
    <t>4.7"</t>
  </si>
  <si>
    <t>5.9"</t>
  </si>
  <si>
    <t>7.9"</t>
  </si>
  <si>
    <t>9.8"</t>
  </si>
  <si>
    <t>11.8"</t>
  </si>
  <si>
    <t>Extension cords</t>
  </si>
  <si>
    <t>With multi-plug surge protector</t>
  </si>
  <si>
    <t>Eye lube bottle</t>
  </si>
  <si>
    <t>Hiking store</t>
  </si>
  <si>
    <t>Can get at hiking store</t>
  </si>
  <si>
    <t>Face masks, tie on</t>
  </si>
  <si>
    <t>Surgeon masks</t>
  </si>
  <si>
    <t>Annual rate</t>
    <phoneticPr fontId="4" type="noConversion"/>
  </si>
  <si>
    <t>5.</t>
  </si>
  <si>
    <t xml:space="preserve">This equipment list has the consumable amounts for approximately 1 month of operations. You can request up to 3 months of consumables, if you have room in the grant amount.  </t>
  </si>
  <si>
    <t>NOTES</t>
  </si>
  <si>
    <t>Instrument Cleaner</t>
    <phoneticPr fontId="4" type="noConversion"/>
  </si>
  <si>
    <t>Instrument Milk</t>
    <phoneticPr fontId="4" type="noConversion"/>
  </si>
  <si>
    <t>√</t>
    <phoneticPr fontId="4" type="noConversion"/>
  </si>
  <si>
    <r>
      <t xml:space="preserve">Paper towels </t>
    </r>
    <r>
      <rPr>
        <sz val="10"/>
        <rFont val="Helvetica Neue"/>
        <family val="2"/>
      </rPr>
      <t xml:space="preserve"> </t>
    </r>
  </si>
  <si>
    <t xml:space="preserve">Case  </t>
  </si>
  <si>
    <r>
      <t xml:space="preserve">Peroxide </t>
    </r>
    <r>
      <rPr>
        <sz val="10"/>
        <rFont val="Helvetica Neue"/>
        <family val="2"/>
      </rPr>
      <t xml:space="preserve"> </t>
    </r>
  </si>
  <si>
    <t>Pill bottles</t>
  </si>
  <si>
    <t>W/ screw lock cap, 60 dm</t>
  </si>
  <si>
    <t>610179</t>
  </si>
  <si>
    <r>
      <t xml:space="preserve">Pillow cases </t>
    </r>
    <r>
      <rPr>
        <sz val="10"/>
        <rFont val="Helvetica Neue"/>
        <family val="2"/>
      </rPr>
      <t xml:space="preserve"> </t>
    </r>
  </si>
  <si>
    <t>For front desk, if cats get loose</t>
  </si>
  <si>
    <t xml:space="preserve">Pipe cleaner brush </t>
  </si>
  <si>
    <t>To clean ET tubes</t>
  </si>
  <si>
    <r>
      <t xml:space="preserve">Plastic spray bottles </t>
    </r>
    <r>
      <rPr>
        <sz val="10"/>
        <rFont val="Helvetica Neue"/>
        <family val="2"/>
      </rPr>
      <t xml:space="preserve"> </t>
    </r>
  </si>
  <si>
    <t>Prescription labels</t>
  </si>
  <si>
    <t>Box Avery 5870 or compatible</t>
  </si>
  <si>
    <t>Batteries</t>
  </si>
  <si>
    <t>AA package (pulse ox)</t>
  </si>
  <si>
    <t>Check your local Walmart store for pricing</t>
  </si>
  <si>
    <r>
      <t xml:space="preserve">Bins </t>
    </r>
    <r>
      <rPr>
        <sz val="10"/>
        <rFont val="Helvetica Neue"/>
        <family val="2"/>
      </rPr>
      <t xml:space="preserve"> </t>
    </r>
  </si>
  <si>
    <t>Store cat/dog food</t>
  </si>
  <si>
    <t xml:space="preserve">Bins  </t>
  </si>
  <si>
    <t>Syringe storage</t>
  </si>
  <si>
    <t>Blade wash</t>
  </si>
  <si>
    <t>18 oz oster wash</t>
  </si>
  <si>
    <r>
      <t xml:space="preserve">Blankets </t>
    </r>
    <r>
      <rPr>
        <sz val="10"/>
        <rFont val="Helvetica Neue"/>
        <family val="2"/>
      </rPr>
      <t xml:space="preserve"> </t>
    </r>
  </si>
  <si>
    <t>Donation</t>
  </si>
  <si>
    <t>Can usually find a donor</t>
  </si>
  <si>
    <r>
      <t xml:space="preserve">Bleach </t>
    </r>
    <r>
      <rPr>
        <sz val="10"/>
        <rFont val="Helvetica Neue"/>
        <family val="2"/>
      </rPr>
      <t xml:space="preserve"> </t>
    </r>
  </si>
  <si>
    <r>
      <t xml:space="preserve">Gallon </t>
    </r>
    <r>
      <rPr>
        <sz val="10"/>
        <rFont val="Helvetica Neue"/>
        <family val="2"/>
      </rPr>
      <t xml:space="preserve"> </t>
    </r>
  </si>
  <si>
    <r>
      <t xml:space="preserve">Brooms </t>
    </r>
    <r>
      <rPr>
        <sz val="10"/>
        <rFont val="Helvetica Neue"/>
        <family val="2"/>
      </rPr>
      <t xml:space="preserve"> </t>
    </r>
  </si>
  <si>
    <t xml:space="preserve"> </t>
  </si>
  <si>
    <r>
      <t xml:space="preserve">Buckets </t>
    </r>
    <r>
      <rPr>
        <sz val="10"/>
        <rFont val="Helvetica Neue"/>
        <family val="2"/>
      </rPr>
      <t xml:space="preserve"> </t>
    </r>
  </si>
  <si>
    <t>1.</t>
  </si>
  <si>
    <t>30X30</t>
    <phoneticPr fontId="4" type="noConversion"/>
  </si>
  <si>
    <t>Convenia 80mg/ml</t>
  </si>
  <si>
    <t>1 bottle</t>
  </si>
  <si>
    <t>Procaine Pen G</t>
  </si>
  <si>
    <t>250mL bottles</t>
  </si>
  <si>
    <t>Triple antibiotic opth. ointment</t>
  </si>
  <si>
    <t>Neo-poy-bac</t>
  </si>
  <si>
    <t>Antibiotic Total</t>
  </si>
  <si>
    <t xml:space="preserve">CONSUMABLES </t>
  </si>
  <si>
    <t>Alcohol</t>
  </si>
  <si>
    <t>Isopropyl</t>
  </si>
  <si>
    <t>Applicators, cotton tipped</t>
  </si>
  <si>
    <t>Swabs</t>
  </si>
  <si>
    <t>Autoclave cleaner</t>
  </si>
  <si>
    <t>Chamber Brite</t>
  </si>
  <si>
    <t>Avagard</t>
  </si>
  <si>
    <t>Surgeon waterless scrub</t>
  </si>
  <si>
    <t>For scrub &amp; solution in prep</t>
  </si>
  <si>
    <t>Walmart</t>
  </si>
  <si>
    <t>Baralyme - 37 lb.</t>
    <phoneticPr fontId="3" type="noConversion"/>
  </si>
  <si>
    <t>Sodalime</t>
  </si>
  <si>
    <t>630101</t>
  </si>
  <si>
    <t xml:space="preserve">The grant amount is currently approximately $85,000, but you should verify the maximum grant request with the grant program manager.   </t>
  </si>
  <si>
    <t>Cover slips</t>
  </si>
  <si>
    <t>J336</t>
  </si>
  <si>
    <r>
      <t xml:space="preserve">Dish detergent </t>
    </r>
    <r>
      <rPr>
        <sz val="10"/>
        <rFont val="Helvetica Neue"/>
        <family val="2"/>
      </rPr>
      <t xml:space="preserve"> </t>
    </r>
  </si>
  <si>
    <r>
      <t xml:space="preserve">Dish towels </t>
    </r>
    <r>
      <rPr>
        <sz val="10"/>
        <rFont val="Helvetica Neue"/>
        <family val="2"/>
      </rPr>
      <t xml:space="preserve"> </t>
    </r>
  </si>
  <si>
    <t>Disposable cautery</t>
  </si>
  <si>
    <t>Disposable stapler</t>
  </si>
  <si>
    <t>Appose skin</t>
  </si>
  <si>
    <r>
      <t xml:space="preserve">Distilled water </t>
    </r>
    <r>
      <rPr>
        <sz val="10"/>
        <rFont val="Helvetica Neue"/>
        <family val="2"/>
      </rPr>
      <t xml:space="preserve"> </t>
    </r>
  </si>
  <si>
    <t xml:space="preserve">Gallon  </t>
  </si>
  <si>
    <r>
      <t xml:space="preserve">Dry cat food </t>
    </r>
    <r>
      <rPr>
        <sz val="10"/>
        <rFont val="Helvetica Neue"/>
        <family val="2"/>
      </rPr>
      <t xml:space="preserve"> </t>
    </r>
  </si>
  <si>
    <t>Medium bag</t>
  </si>
  <si>
    <r>
      <t xml:space="preserve">Dry dog food </t>
    </r>
    <r>
      <rPr>
        <sz val="10"/>
        <rFont val="Helvetica Neue"/>
        <family val="2"/>
      </rPr>
      <t xml:space="preserve"> </t>
    </r>
  </si>
  <si>
    <r>
      <t xml:space="preserve">Dust pan </t>
    </r>
    <r>
      <rPr>
        <sz val="10"/>
        <rFont val="Helvetica Neue"/>
        <family val="2"/>
      </rPr>
      <t xml:space="preserve"> </t>
    </r>
  </si>
  <si>
    <t>Consumables Total</t>
  </si>
  <si>
    <t>DRUGS</t>
  </si>
  <si>
    <t xml:space="preserve">0.9 NACL </t>
  </si>
  <si>
    <t>003983</t>
  </si>
  <si>
    <t xml:space="preserve">Acepromazine </t>
  </si>
  <si>
    <t>Atipamazole 5 mg/mL</t>
  </si>
  <si>
    <t>(Antisedan) 10 mL vial</t>
  </si>
  <si>
    <t xml:space="preserve">Atropine </t>
  </si>
  <si>
    <t>100mL bottles</t>
  </si>
  <si>
    <t>B12 injectable</t>
  </si>
  <si>
    <t>Cyanocobolamine</t>
  </si>
  <si>
    <t>Fecal loops</t>
  </si>
  <si>
    <t>J147P</t>
  </si>
  <si>
    <t>Fecasol</t>
  </si>
  <si>
    <t>1 gal</t>
  </si>
  <si>
    <t>FeLV/FIV tests, 25 count</t>
  </si>
  <si>
    <t>Abaxis</t>
  </si>
  <si>
    <t>Must be on Abaxix shelter program</t>
  </si>
  <si>
    <t>Flashlight</t>
  </si>
  <si>
    <t>Rechargeable for power outage</t>
  </si>
  <si>
    <t>Gauze, 3x3 sleeve</t>
  </si>
  <si>
    <t>3x3, 4 ply</t>
  </si>
  <si>
    <t>Gauze, 4x4 sleeve</t>
  </si>
  <si>
    <t>4x4, 4 ply</t>
  </si>
  <si>
    <t>Gel foam</t>
  </si>
  <si>
    <t>Pkg (highly recommended)</t>
  </si>
  <si>
    <t>Anesthesia mask (M feline)</t>
  </si>
  <si>
    <t>Anesthesia mask (S canine)</t>
  </si>
  <si>
    <t>Controlled substance</t>
  </si>
  <si>
    <t>√ = Required for training (or its equivalent in quantity and function)</t>
  </si>
  <si>
    <t>ANESTHESIA</t>
    <phoneticPr fontId="4" type="noConversion"/>
  </si>
  <si>
    <t>Item</t>
  </si>
  <si>
    <t>Description</t>
  </si>
  <si>
    <t>Need</t>
  </si>
  <si>
    <t>Item Number</t>
  </si>
  <si>
    <t xml:space="preserve"> Cost/Unit </t>
  </si>
  <si>
    <t xml:space="preserve"> Total </t>
  </si>
  <si>
    <t>Vendor Chosen</t>
  </si>
  <si>
    <t>Ordered</t>
  </si>
  <si>
    <t>Rec'd</t>
  </si>
  <si>
    <t>Comments</t>
  </si>
  <si>
    <t>√</t>
  </si>
  <si>
    <t>Anesthesia F-circuit pediatric</t>
  </si>
  <si>
    <t>MWI</t>
  </si>
  <si>
    <t>Anesthesia mask (L canine)</t>
  </si>
  <si>
    <t>Cone masks with diaphragm</t>
  </si>
  <si>
    <t>Cephalexin 500mg, bottles, 500 ct.</t>
  </si>
  <si>
    <t>Microscope slides</t>
  </si>
  <si>
    <r>
      <t>Mop</t>
    </r>
    <r>
      <rPr>
        <sz val="10"/>
        <rFont val="Helvetica Neue"/>
        <family val="2"/>
      </rPr>
      <t xml:space="preserve"> &amp; mop heads</t>
    </r>
  </si>
  <si>
    <t>2 each</t>
  </si>
  <si>
    <t>Mop bucket</t>
  </si>
  <si>
    <t>Needles</t>
  </si>
  <si>
    <t>25G x 5/8" box</t>
  </si>
  <si>
    <t>22G x 3/4" box</t>
  </si>
  <si>
    <t>18G x 1" box</t>
  </si>
  <si>
    <t>Needles, surgery (3/8ctg)</t>
  </si>
  <si>
    <t>Size #12</t>
  </si>
  <si>
    <t>Size #14</t>
  </si>
  <si>
    <t>Size #16</t>
  </si>
  <si>
    <r>
      <t xml:space="preserve">Newspaper </t>
    </r>
    <r>
      <rPr>
        <sz val="10"/>
        <rFont val="Helvetica Neue"/>
        <family val="2"/>
      </rPr>
      <t xml:space="preserve"> </t>
    </r>
  </si>
  <si>
    <t>Nutrical (generic ok)</t>
  </si>
  <si>
    <t>4.2oz</t>
  </si>
  <si>
    <t>Pack storage cabinet</t>
  </si>
  <si>
    <t>To store OR surgical packs</t>
  </si>
  <si>
    <t>Clipper</t>
  </si>
  <si>
    <t>Andis super 2 speed (or comparable)</t>
    <phoneticPr fontId="4" type="noConversion"/>
  </si>
  <si>
    <t>Cooler</t>
  </si>
  <si>
    <t>Small to hold vaccines</t>
  </si>
  <si>
    <t xml:space="preserve">Diagnostic set J45       </t>
  </si>
  <si>
    <t xml:space="preserve">Oto ophal handle set </t>
  </si>
  <si>
    <t>Drapes (pack covers)</t>
  </si>
  <si>
    <t>Med-Vet</t>
  </si>
  <si>
    <t>Dry erase board</t>
  </si>
  <si>
    <t>to use as order board near packs</t>
  </si>
  <si>
    <t>Dry erase markers</t>
  </si>
  <si>
    <r>
      <t xml:space="preserve">Rice (uncooked) </t>
    </r>
    <r>
      <rPr>
        <sz val="10"/>
        <rFont val="Helvetica Neue"/>
        <family val="2"/>
      </rPr>
      <t xml:space="preserve"> </t>
    </r>
  </si>
  <si>
    <t>Used in bags to keep pets warm</t>
  </si>
  <si>
    <t>Scissors</t>
  </si>
  <si>
    <t>Office &amp; tech station</t>
  </si>
  <si>
    <t>Wlamrt</t>
  </si>
  <si>
    <r>
      <t xml:space="preserve">Scrub brush (cages) </t>
    </r>
    <r>
      <rPr>
        <sz val="10"/>
        <rFont val="Helvetica Neue"/>
        <family val="2"/>
      </rPr>
      <t xml:space="preserve"> </t>
    </r>
  </si>
  <si>
    <r>
      <t xml:space="preserve">Scrub brush (instruments) </t>
    </r>
    <r>
      <rPr>
        <sz val="10"/>
        <rFont val="Helvetica Neue"/>
        <family val="2"/>
      </rPr>
      <t xml:space="preserve"> </t>
    </r>
  </si>
  <si>
    <r>
      <t xml:space="preserve">Scrub brush (runs) </t>
    </r>
    <r>
      <rPr>
        <sz val="10"/>
        <rFont val="Helvetica Neue"/>
        <family val="2"/>
      </rPr>
      <t xml:space="preserve"> </t>
    </r>
  </si>
  <si>
    <t>Sharp containers</t>
  </si>
  <si>
    <t>3 gallon containers</t>
  </si>
  <si>
    <t>Sharpies</t>
  </si>
  <si>
    <t>Silver nitrate sticks</t>
  </si>
  <si>
    <t>Gallon for scrubbing cages/runs</t>
  </si>
  <si>
    <r>
      <t xml:space="preserve">Calculator </t>
    </r>
    <r>
      <rPr>
        <sz val="10"/>
        <rFont val="Helvetica Neue"/>
        <family val="2"/>
      </rPr>
      <t xml:space="preserve"> </t>
    </r>
  </si>
  <si>
    <t>1 for tech &amp; 1 for office</t>
  </si>
  <si>
    <t>Caps for surgeons</t>
  </si>
  <si>
    <t>Box</t>
  </si>
  <si>
    <t>You can use the master equipment list as a starting point, but you will need to customize it for your specific needs. For example:</t>
  </si>
  <si>
    <t xml:space="preserve">a/ If you already have a surgical table, then you would only ask for one. Use those funds to ask for more of another item. </t>
  </si>
  <si>
    <t>b/ You can make minor changes in what your order vs. what you requested  Asking for "Autoclave A" and then ordering "Autoclave B" is acceptable, as they are both autoclaves.</t>
  </si>
  <si>
    <t>c/ If you requested an autoclave and then wanted to get prep tables instead, you need to get permission from the grant funder to change.</t>
  </si>
  <si>
    <t>2.</t>
  </si>
  <si>
    <t>Submit your grant at the point when your renovations are underway AND you anticipate opening within 6 months. Turnaround for the grant is usually 8 weeks.</t>
  </si>
  <si>
    <t>3.</t>
  </si>
  <si>
    <t xml:space="preserve">You can also ask for office equipment, laundry equipment, and shipping charges.   </t>
  </si>
  <si>
    <t>4.</t>
  </si>
  <si>
    <t>For eye lube (approved by ophthal)</t>
  </si>
  <si>
    <r>
      <t xml:space="preserve">Towels </t>
    </r>
    <r>
      <rPr>
        <sz val="10"/>
        <rFont val="Helvetica Neue"/>
        <family val="2"/>
      </rPr>
      <t xml:space="preserve"> </t>
    </r>
  </si>
  <si>
    <t xml:space="preserve">Trash bags, kitchen </t>
  </si>
  <si>
    <t>Trash bags, large</t>
  </si>
  <si>
    <t xml:space="preserve">Trash cans, kitchen  </t>
  </si>
  <si>
    <t xml:space="preserve">Trash cans, large for kennels  </t>
  </si>
  <si>
    <r>
      <t xml:space="preserve">Tupperware bowls </t>
    </r>
    <r>
      <rPr>
        <sz val="10"/>
        <rFont val="Helvetica Neue"/>
        <family val="2"/>
      </rPr>
      <t xml:space="preserve"> </t>
    </r>
  </si>
  <si>
    <t>Ultrasonic cleansing solution</t>
  </si>
  <si>
    <t>1 qt concentrate</t>
  </si>
  <si>
    <t>Vet bond</t>
  </si>
  <si>
    <t>3M</t>
  </si>
  <si>
    <t>Vet wrap</t>
  </si>
  <si>
    <t>Case 2# Coflex</t>
  </si>
  <si>
    <t>Zip ties</t>
  </si>
  <si>
    <t>Package. To attach clipboards to cages</t>
  </si>
  <si>
    <t>Ziploc baggies</t>
  </si>
  <si>
    <t xml:space="preserve">Pair leather </t>
  </si>
  <si>
    <r>
      <t xml:space="preserve">Safe </t>
    </r>
    <r>
      <rPr>
        <sz val="10"/>
        <rFont val="Helvetica Neue"/>
        <family val="2"/>
      </rPr>
      <t xml:space="preserve"> </t>
    </r>
  </si>
  <si>
    <t>For drug storage</t>
  </si>
  <si>
    <r>
      <t xml:space="preserve">Shelves </t>
    </r>
    <r>
      <rPr>
        <sz val="10"/>
        <rFont val="Helvetica Neue"/>
        <family val="2"/>
      </rPr>
      <t xml:space="preserve"> </t>
    </r>
  </si>
  <si>
    <t>Plastic or metal for laundry, supplies</t>
  </si>
  <si>
    <r>
      <t xml:space="preserve">Shop vacs </t>
    </r>
    <r>
      <rPr>
        <sz val="10"/>
        <rFont val="Helvetica Neue"/>
        <family val="2"/>
      </rPr>
      <t xml:space="preserve"> </t>
    </r>
  </si>
  <si>
    <t>Space blankets</t>
  </si>
  <si>
    <t>For hypothermic patients</t>
  </si>
  <si>
    <t>Staple remover</t>
  </si>
  <si>
    <r>
      <t xml:space="preserve">Step ladder </t>
    </r>
    <r>
      <rPr>
        <sz val="10"/>
        <rFont val="Helvetica Neue"/>
        <family val="2"/>
      </rPr>
      <t xml:space="preserve"> </t>
    </r>
  </si>
  <si>
    <t>Stethoscope</t>
  </si>
  <si>
    <t>Littman cardioscope</t>
  </si>
  <si>
    <t>Stretcher</t>
  </si>
  <si>
    <t>Stylet</t>
  </si>
  <si>
    <t>Bupivacaine</t>
  </si>
  <si>
    <t>Dexamethasone</t>
  </si>
  <si>
    <t>Dexdomitor</t>
  </si>
  <si>
    <t>HSB</t>
  </si>
  <si>
    <t>Dextrose, 50%</t>
  </si>
  <si>
    <t>Diphenhydramine, pkg 25</t>
    <phoneticPr fontId="3" type="noConversion"/>
  </si>
  <si>
    <t>Epinephrine</t>
  </si>
  <si>
    <t>Euthasol</t>
  </si>
  <si>
    <t>501016</t>
  </si>
  <si>
    <t>Furosemide injectable</t>
  </si>
  <si>
    <t>Henry Schein</t>
  </si>
  <si>
    <t>Gloves, exam, box of 100</t>
  </si>
  <si>
    <t>Anesthesia mask (S feline)</t>
  </si>
  <si>
    <t>Eagle Eye</t>
  </si>
  <si>
    <t>Anesthesia vaporizer</t>
  </si>
  <si>
    <t>Bags for anesthesia</t>
  </si>
  <si>
    <t>Rubber 0.5L</t>
  </si>
  <si>
    <t>Rubber 2L</t>
  </si>
  <si>
    <t>Rubber 3L</t>
  </si>
  <si>
    <t>Rubber 1L</t>
  </si>
  <si>
    <t>Rubber 4L</t>
  </si>
  <si>
    <t>Anesthesia circuit</t>
  </si>
  <si>
    <t>Pressure alarms</t>
  </si>
  <si>
    <t>*OR push button occlusion valve</t>
  </si>
  <si>
    <t>Scavenger connectors</t>
  </si>
  <si>
    <t>Interface</t>
    <phoneticPr fontId="3" type="noConversion"/>
  </si>
  <si>
    <t>074782</t>
  </si>
  <si>
    <t>Scavenger valves</t>
  </si>
  <si>
    <t>Carrier air inlet valves</t>
  </si>
  <si>
    <t>Scavenging system (multi-port)</t>
  </si>
  <si>
    <t>Vetroson (or comparable)</t>
    <phoneticPr fontId="4" type="noConversion"/>
  </si>
  <si>
    <t>Anesthesia Total</t>
  </si>
  <si>
    <t>Cefazolin - 10 cc.</t>
    <phoneticPr fontId="3" type="noConversion"/>
  </si>
  <si>
    <t>1GM injectable</t>
  </si>
  <si>
    <t>Cephalexin 250 mg, bottles, 500 ct.</t>
  </si>
  <si>
    <t>Antibiotic or DVM choice</t>
  </si>
  <si>
    <t>To mark cats instead of ID bands</t>
  </si>
  <si>
    <t>Bandage scissors</t>
  </si>
  <si>
    <t>Cat net</t>
  </si>
  <si>
    <t>Fish net for getting difficult cats from cage</t>
  </si>
  <si>
    <t>Dicks Sporting</t>
  </si>
  <si>
    <t>Cat scale</t>
  </si>
  <si>
    <t>Cat shield (for fractious cats)</t>
  </si>
  <si>
    <t>Animal-care.com #CS15</t>
  </si>
  <si>
    <t>ACES</t>
  </si>
  <si>
    <t>No special pricing with ACES</t>
  </si>
  <si>
    <t>Centrifuge</t>
  </si>
  <si>
    <t>Microhematocrit</t>
  </si>
  <si>
    <r>
      <t xml:space="preserve">Clipboards </t>
    </r>
    <r>
      <rPr>
        <sz val="10"/>
        <rFont val="Helvetica Neue"/>
        <family val="2"/>
      </rPr>
      <t xml:space="preserve"> </t>
    </r>
  </si>
  <si>
    <t>Plastic for cages/any for check-in</t>
  </si>
  <si>
    <t>Quill</t>
  </si>
  <si>
    <t>5 is standard, order based on room size</t>
  </si>
  <si>
    <t>Shipping &amp; handling</t>
  </si>
  <si>
    <t>Varies by area of U.S.</t>
  </si>
  <si>
    <t>Kennels Total</t>
  </si>
  <si>
    <t>OFFICE</t>
    <phoneticPr fontId="4" type="noConversion"/>
  </si>
  <si>
    <t>Box of 1,000</t>
    <phoneticPr fontId="4" type="noConversion"/>
  </si>
  <si>
    <t>3- or 4-part carbon</t>
  </si>
  <si>
    <t>Chairs</t>
  </si>
  <si>
    <t>Computers</t>
  </si>
  <si>
    <t xml:space="preserve">Copier </t>
  </si>
  <si>
    <t>Lease/month</t>
  </si>
  <si>
    <t>Fax machine</t>
  </si>
  <si>
    <t>Package</t>
  </si>
  <si>
    <r>
      <t xml:space="preserve">Dryer </t>
    </r>
    <r>
      <rPr>
        <sz val="10"/>
        <rFont val="Helvetica Neue"/>
        <family val="2"/>
      </rPr>
      <t xml:space="preserve"> </t>
    </r>
  </si>
  <si>
    <t>Electric blanket</t>
  </si>
  <si>
    <t>Household - double or queen</t>
  </si>
  <si>
    <t>Endotracheal tubes</t>
  </si>
  <si>
    <t>Container</t>
  </si>
  <si>
    <t>Socks</t>
  </si>
  <si>
    <t>Athletic size, for rice bags</t>
  </si>
  <si>
    <t xml:space="preserve">Donation </t>
  </si>
  <si>
    <r>
      <t xml:space="preserve">Spray glass cleaner </t>
    </r>
    <r>
      <rPr>
        <sz val="10"/>
        <rFont val="Helvetica Neue"/>
        <family val="2"/>
      </rPr>
      <t xml:space="preserve"> </t>
    </r>
  </si>
  <si>
    <r>
      <t xml:space="preserve">Squeegee </t>
    </r>
    <r>
      <rPr>
        <sz val="10"/>
        <rFont val="Helvetica Neue"/>
        <family val="2"/>
      </rPr>
      <t xml:space="preserve"> </t>
    </r>
  </si>
  <si>
    <t xml:space="preserve">Cat carriers  </t>
  </si>
  <si>
    <t xml:space="preserve">Case of cardboard </t>
  </si>
  <si>
    <r>
      <t xml:space="preserve">Cat litter </t>
    </r>
    <r>
      <rPr>
        <sz val="10"/>
        <rFont val="Helvetica Neue"/>
        <family val="2"/>
      </rPr>
      <t xml:space="preserve"> </t>
    </r>
  </si>
  <si>
    <t>Large bag</t>
  </si>
  <si>
    <t>Catheters, 18 gauge</t>
  </si>
  <si>
    <t>IV cath (1.25")</t>
  </si>
  <si>
    <t>Catheters, 20 gauge</t>
  </si>
  <si>
    <t>IV cath (1")</t>
  </si>
  <si>
    <t>Catheters, 22 gauge</t>
  </si>
  <si>
    <t>IV cath (.75")</t>
  </si>
  <si>
    <t>Catheters, 24 gauge</t>
  </si>
  <si>
    <t>Chlorhexidine scrub</t>
    <phoneticPr fontId="3" type="noConversion"/>
  </si>
  <si>
    <t>1 gallon surgical scrub</t>
  </si>
  <si>
    <t>Chlorhexidine solution</t>
  </si>
  <si>
    <t>1 gallon surgical solution</t>
  </si>
  <si>
    <t>Cleaner: Rescue</t>
  </si>
  <si>
    <t>5 gallon concentrate</t>
    <phoneticPr fontId="4" type="noConversion"/>
  </si>
  <si>
    <t>MWI</t>
    <phoneticPr fontId="4" type="noConversion"/>
  </si>
  <si>
    <t>Cleans dog &amp; cat kennels, floors, table surfaces</t>
  </si>
  <si>
    <t>Cleaner: Wysi Wash or generic-granules</t>
  </si>
  <si>
    <t>Generic-HTH Pool Life TurboShock 78% Granules (1 Lb)</t>
  </si>
  <si>
    <t>wysiwash.com, hydropool.com</t>
  </si>
  <si>
    <t>Cleans endotrach &amp; anesthetic tubes</t>
  </si>
  <si>
    <t>Clipper blades</t>
  </si>
  <si>
    <t>#40 blades A5</t>
  </si>
  <si>
    <t>Clocks</t>
  </si>
  <si>
    <t>W/ second hand</t>
  </si>
  <si>
    <t>Corn oil</t>
  </si>
  <si>
    <t>Toilet supplies</t>
  </si>
  <si>
    <t>Brush &amp; cleaner</t>
  </si>
  <si>
    <t>for warming rice bags for patients</t>
  </si>
  <si>
    <t xml:space="preserve">Muzzles </t>
  </si>
  <si>
    <t>Leather, set for dogs</t>
  </si>
  <si>
    <t>Nail trimmer</t>
  </si>
  <si>
    <t>Large w/o spring</t>
  </si>
  <si>
    <t>Prep tables 5'x24"</t>
  </si>
  <si>
    <t>With shelf underneath</t>
  </si>
  <si>
    <t>Pulse oximeter</t>
  </si>
  <si>
    <t>Hand-held PM10N</t>
  </si>
  <si>
    <r>
      <t xml:space="preserve">Refrigerator </t>
    </r>
    <r>
      <rPr>
        <sz val="10"/>
        <rFont val="Helvetica Neue"/>
        <family val="2"/>
      </rPr>
      <t xml:space="preserve"> </t>
    </r>
  </si>
  <si>
    <t>Should have some freezer space/medical use</t>
  </si>
  <si>
    <t>Lowes</t>
  </si>
  <si>
    <t xml:space="preserve">Restraint gloves </t>
  </si>
  <si>
    <t>For small endotracheal tubes</t>
  </si>
  <si>
    <t>Surgery table</t>
    <phoneticPr fontId="4" type="noConversion"/>
  </si>
  <si>
    <t>Surgery towels</t>
  </si>
  <si>
    <t>Blue Huck Towels get 12 doz</t>
  </si>
  <si>
    <t>Surgical light</t>
  </si>
  <si>
    <t>LED 255 Midmark/Ritter ceiling mount single</t>
  </si>
  <si>
    <t>387958</t>
  </si>
  <si>
    <t>Suture removal scissors</t>
  </si>
  <si>
    <t>Thermometer</t>
  </si>
  <si>
    <t>Digital economy</t>
  </si>
  <si>
    <t>Thoracic positioners (set)</t>
  </si>
  <si>
    <t>V-trays</t>
  </si>
  <si>
    <t>Heparin</t>
  </si>
  <si>
    <t>Hydromorphone</t>
  </si>
  <si>
    <t>Blue Ridge</t>
  </si>
  <si>
    <t>Grooming apron</t>
  </si>
  <si>
    <t>Disposable</t>
  </si>
  <si>
    <r>
      <t xml:space="preserve">Hand sanitizer </t>
    </r>
    <r>
      <rPr>
        <sz val="10"/>
        <rFont val="Helvetica Neue"/>
        <family val="2"/>
      </rPr>
      <t xml:space="preserve"> </t>
    </r>
  </si>
  <si>
    <t>Heartworm tests, 25 count</t>
  </si>
  <si>
    <t>Hematocrit tube clay</t>
  </si>
  <si>
    <t>Tube sealer</t>
  </si>
  <si>
    <t>Hematocrit tubes</t>
  </si>
  <si>
    <t>Heparinized red</t>
  </si>
  <si>
    <t>Ice packs</t>
  </si>
  <si>
    <t>Free from vacc shipments</t>
  </si>
  <si>
    <r>
      <t xml:space="preserve">ID bands, large </t>
    </r>
    <r>
      <rPr>
        <sz val="10"/>
        <rFont val="Helvetica Neue"/>
        <family val="2"/>
      </rPr>
      <t xml:space="preserve"> </t>
    </r>
  </si>
  <si>
    <t>ID collars for dogs</t>
  </si>
  <si>
    <t>Indicator strips</t>
  </si>
  <si>
    <t>Steam sterile chk</t>
  </si>
  <si>
    <r>
      <t xml:space="preserve">Ink pens </t>
    </r>
    <r>
      <rPr>
        <sz val="10"/>
        <rFont val="Helvetica Neue"/>
        <family val="2"/>
      </rPr>
      <t xml:space="preserve"> </t>
    </r>
  </si>
  <si>
    <r>
      <t xml:space="preserve">Pack of dozen </t>
    </r>
    <r>
      <rPr>
        <sz val="10"/>
        <rFont val="Helvetica Neue"/>
        <family val="2"/>
      </rPr>
      <t xml:space="preserve"> </t>
    </r>
  </si>
  <si>
    <t>Instrument enzymatic cleaner</t>
  </si>
  <si>
    <t>Miltex ez-zyme</t>
  </si>
  <si>
    <t>IV injection plug</t>
  </si>
  <si>
    <t>Cath adapter</t>
  </si>
  <si>
    <t xml:space="preserve">IV sets </t>
  </si>
  <si>
    <t xml:space="preserve">60 gtts </t>
  </si>
  <si>
    <r>
      <t xml:space="preserve">Karo syrup </t>
    </r>
    <r>
      <rPr>
        <sz val="10"/>
        <rFont val="Helvetica Neue"/>
        <family val="2"/>
      </rPr>
      <t xml:space="preserve"> </t>
    </r>
  </si>
  <si>
    <r>
      <t xml:space="preserve">Kitchen sponges </t>
    </r>
    <r>
      <rPr>
        <sz val="10"/>
        <rFont val="Helvetica Neue"/>
        <family val="2"/>
      </rPr>
      <t xml:space="preserve"> </t>
    </r>
  </si>
  <si>
    <t>to clean dog and cat bowls</t>
  </si>
  <si>
    <t>Kool Lube</t>
  </si>
  <si>
    <t>14 oz can</t>
  </si>
  <si>
    <r>
      <t xml:space="preserve">Laundry baskets </t>
    </r>
    <r>
      <rPr>
        <sz val="10"/>
        <rFont val="Helvetica Neue"/>
        <family val="2"/>
      </rPr>
      <t xml:space="preserve"> </t>
    </r>
  </si>
  <si>
    <r>
      <t xml:space="preserve">Laundry detergent </t>
    </r>
    <r>
      <rPr>
        <sz val="10"/>
        <rFont val="Helvetica Neue"/>
        <family val="2"/>
      </rPr>
      <t xml:space="preserve"> </t>
    </r>
  </si>
  <si>
    <t>Leashes</t>
  </si>
  <si>
    <t>Blue/wht woven, 12 pk</t>
  </si>
  <si>
    <t>Lint rollers</t>
  </si>
  <si>
    <t>Lubricating gel</t>
  </si>
  <si>
    <t>5 oz tube</t>
  </si>
  <si>
    <r>
      <t xml:space="preserve">Lysol spray </t>
    </r>
    <r>
      <rPr>
        <sz val="10"/>
        <rFont val="Helvetica Neue"/>
        <family val="2"/>
      </rPr>
      <t xml:space="preserve"> </t>
    </r>
  </si>
  <si>
    <t>Masking tape</t>
  </si>
  <si>
    <t>Cat kennel bank</t>
    <phoneticPr fontId="4" type="noConversion"/>
  </si>
  <si>
    <t>Standard cat cage size: 18" x 18"</t>
  </si>
  <si>
    <t>902.1800.01/902.1800.00</t>
  </si>
  <si>
    <t>Shor-Line</t>
  </si>
  <si>
    <t>Discuss fees for having cages delivered inside, otherwise you are responsible for getting off truck</t>
  </si>
  <si>
    <t>Dog kennel bank</t>
    <phoneticPr fontId="4" type="noConversion"/>
  </si>
  <si>
    <t>1 standard bank = 14' (17 cages)</t>
  </si>
  <si>
    <t>902.0117.17</t>
  </si>
  <si>
    <t>Dog runs</t>
  </si>
  <si>
    <t>Organization</t>
  </si>
  <si>
    <t>First Name</t>
  </si>
  <si>
    <t>Last Name</t>
  </si>
  <si>
    <t>Email</t>
  </si>
  <si>
    <t>Phone #</t>
  </si>
  <si>
    <t>Sherri</t>
  </si>
  <si>
    <t>Karns</t>
  </si>
  <si>
    <t>skarns@mwivet.com</t>
  </si>
  <si>
    <t>877-342-6956</t>
  </si>
  <si>
    <t>Larry</t>
  </si>
  <si>
    <t>Feldstein</t>
  </si>
  <si>
    <t>larry.feldstein@merck.com</t>
  </si>
  <si>
    <t>917-710-7750</t>
  </si>
  <si>
    <t>Jillian</t>
  </si>
  <si>
    <t>Wisnowski</t>
  </si>
  <si>
    <t>Filing cabinets</t>
  </si>
  <si>
    <t>First aid kit</t>
  </si>
  <si>
    <t>Internet service/year</t>
    <phoneticPr fontId="4" type="noConversion"/>
  </si>
  <si>
    <t>Office furniture</t>
  </si>
  <si>
    <t>Paper (blue &amp; pink)</t>
  </si>
  <si>
    <t>1 ream of each, to make cage cards</t>
  </si>
  <si>
    <t>Phone system</t>
    <phoneticPr fontId="4" type="noConversion"/>
  </si>
  <si>
    <t>Post-its</t>
  </si>
  <si>
    <t>Printers</t>
  </si>
  <si>
    <t>Rabies tags</t>
    <phoneticPr fontId="4" type="noConversion"/>
  </si>
  <si>
    <t>2,500 personalized tags</t>
    <phoneticPr fontId="4" type="noConversion"/>
  </si>
  <si>
    <t>Exam stool</t>
  </si>
  <si>
    <t>Roller type</t>
  </si>
  <si>
    <t>Exercise pads/or kinder mats</t>
  </si>
  <si>
    <t>As base of recovery beach</t>
  </si>
  <si>
    <t>Stainless steel bowls</t>
  </si>
  <si>
    <t>2qt.</t>
    <phoneticPr fontId="5" type="noConversion"/>
  </si>
  <si>
    <r>
      <t xml:space="preserve">Stapler </t>
    </r>
    <r>
      <rPr>
        <sz val="10"/>
        <rFont val="Helvetica Neue"/>
        <family val="2"/>
      </rPr>
      <t xml:space="preserve"> </t>
    </r>
  </si>
  <si>
    <t>Sterile empty vials</t>
  </si>
  <si>
    <t>Box 30 ml vials #25</t>
  </si>
  <si>
    <t>Sterile water</t>
  </si>
  <si>
    <t>Surgeon gowns #010253</t>
  </si>
  <si>
    <t>Discuss size with your vet</t>
  </si>
  <si>
    <t>Surgical #10 blades</t>
  </si>
  <si>
    <t>Scalpel blades</t>
  </si>
  <si>
    <t>Suture cassette holder</t>
  </si>
  <si>
    <t>#001052</t>
  </si>
  <si>
    <t>Suture, monofilament absorbable</t>
    <phoneticPr fontId="4" type="noConversion"/>
  </si>
  <si>
    <t>Size 1 cassette</t>
  </si>
  <si>
    <t>039043</t>
  </si>
  <si>
    <t>Size 0 cassette</t>
  </si>
  <si>
    <t>039045</t>
  </si>
  <si>
    <t>Size 2-0 cassette</t>
  </si>
  <si>
    <t>039046</t>
  </si>
  <si>
    <t>Size 3-0 cassette</t>
  </si>
  <si>
    <t>039047</t>
  </si>
  <si>
    <t>Syringes 1cc w/25g needles</t>
  </si>
  <si>
    <t>Terumo</t>
  </si>
  <si>
    <t>Syringes 20 cc</t>
  </si>
  <si>
    <t>Syringes 3cc w/ 22g needles</t>
  </si>
  <si>
    <t>LuerLock, Exel</t>
    <phoneticPr fontId="3" type="noConversion"/>
  </si>
  <si>
    <t>Syringes 6cc w/ needles</t>
  </si>
  <si>
    <t>Tape, 1" porous</t>
  </si>
  <si>
    <t>Zonas</t>
  </si>
  <si>
    <t>Tape, autoclave</t>
  </si>
  <si>
    <t>1/2 "</t>
  </si>
  <si>
    <t>Tattoo paste</t>
  </si>
  <si>
    <t>Green Ketchum®</t>
  </si>
  <si>
    <t>Toilet paper</t>
  </si>
  <si>
    <t>Case</t>
  </si>
  <si>
    <t>Thoracic positioners (large)</t>
  </si>
  <si>
    <t>Ultrasonic cleaner</t>
  </si>
  <si>
    <t>1 gallon size</t>
  </si>
  <si>
    <t>Utility cart</t>
  </si>
  <si>
    <t>Veterinary Drug Handbook</t>
  </si>
  <si>
    <t>Plumb's or equivalent</t>
  </si>
  <si>
    <t>Isoflurane</t>
  </si>
  <si>
    <t>Ivermectin</t>
    <phoneticPr fontId="4" type="noConversion"/>
  </si>
  <si>
    <t>Lidocaine</t>
  </si>
  <si>
    <t>Midazolam 5mg/mL</t>
  </si>
  <si>
    <t>Naloxone</t>
  </si>
  <si>
    <t xml:space="preserve">Oral metacam (Loxicom Oral Suspension) 1.5mg/mL 100mL               </t>
  </si>
  <si>
    <t>1 box</t>
  </si>
  <si>
    <t>Panalog (generic ok)</t>
  </si>
  <si>
    <t>Induction drug</t>
  </si>
  <si>
    <t>Vitamin K1</t>
  </si>
  <si>
    <t xml:space="preserve">EQUIPMENT          </t>
  </si>
  <si>
    <t xml:space="preserve">Autoclave (XL) </t>
  </si>
  <si>
    <t xml:space="preserve">Wallmount bracket (std unit w/ 3 arms)                     </t>
  </si>
  <si>
    <t>jwisnowski@hsbvet.com</t>
  </si>
  <si>
    <t>800-526-8981 (ext.308)</t>
  </si>
  <si>
    <t>Eagle Eye Anesthesia</t>
  </si>
  <si>
    <t>Nancy</t>
  </si>
  <si>
    <t>Decray</t>
  </si>
  <si>
    <t>904-739-4721</t>
  </si>
  <si>
    <t>Beth</t>
  </si>
  <si>
    <t>Harrison</t>
  </si>
  <si>
    <t>614-659-1874</t>
  </si>
  <si>
    <t>David</t>
  </si>
  <si>
    <t>Wratchford</t>
  </si>
  <si>
    <t>Additional shipping fee applies</t>
  </si>
  <si>
    <t xml:space="preserve">Soft soap  </t>
  </si>
  <si>
    <t>For employees to wash hands in bathroom</t>
  </si>
  <si>
    <t>Software system</t>
  </si>
  <si>
    <t>Clinic HQ</t>
  </si>
  <si>
    <t>Office Total</t>
  </si>
  <si>
    <t>VACCINES</t>
  </si>
  <si>
    <t>Bordetella</t>
  </si>
  <si>
    <t>25 dose flats</t>
  </si>
  <si>
    <t>Nobivac Intratrac3-25 dose flat</t>
  </si>
  <si>
    <t>Merck</t>
  </si>
  <si>
    <t>Nobivac Canine DAPPV-25 dose flat</t>
  </si>
  <si>
    <t>Eye wash station</t>
  </si>
  <si>
    <t>Feral cat trap divider #TD2</t>
  </si>
  <si>
    <t>www.livetrap.com</t>
  </si>
  <si>
    <t>Tomahawk</t>
  </si>
  <si>
    <t>No special pricing with Tomahawk</t>
  </si>
  <si>
    <t>Heat pad water (20x44) LG</t>
  </si>
  <si>
    <t>Water circulating blanket for Sx table</t>
  </si>
  <si>
    <t>Heat pump water (adroit pad only)</t>
  </si>
  <si>
    <t>Use with above water circulating blanket</t>
  </si>
  <si>
    <t>Hematocrit scale</t>
  </si>
  <si>
    <t>Card to measure PCV</t>
  </si>
  <si>
    <t>1 for dog; 1 for cat</t>
  </si>
  <si>
    <t>Instrument stand</t>
  </si>
  <si>
    <t>Mayo type</t>
  </si>
  <si>
    <t>Stainless steel</t>
  </si>
  <si>
    <t>IV poles</t>
  </si>
  <si>
    <t>024270</t>
  </si>
  <si>
    <t>Laryngoscope</t>
  </si>
  <si>
    <t>Handle</t>
  </si>
  <si>
    <t>Laryngoscope blade</t>
  </si>
  <si>
    <t>Microscope</t>
  </si>
  <si>
    <t>Microscope Silver Achromat VT1 G380-ACHROMAT 4X 10X 40X 100X 20W HAL G380</t>
  </si>
  <si>
    <r>
      <t xml:space="preserve">Microwave </t>
    </r>
    <r>
      <rPr>
        <sz val="10"/>
        <rFont val="Helvetica Neue"/>
        <family val="2"/>
      </rPr>
      <t xml:space="preserve"> </t>
    </r>
  </si>
  <si>
    <t>Feline distemper</t>
  </si>
  <si>
    <t>25 units</t>
  </si>
  <si>
    <t>Nobivac HCPCh-25 dose flat</t>
  </si>
  <si>
    <t>FeLV 2-year vaccination</t>
  </si>
  <si>
    <t>Rabies vaccine</t>
  </si>
  <si>
    <t>1-year, 50 doses</t>
  </si>
  <si>
    <t>Nobivac Rabies 1-year - 50 doses</t>
  </si>
  <si>
    <t>3-year, 10-dose vial</t>
  </si>
  <si>
    <t>Nobivac Rabies 3-year - 50 doses</t>
  </si>
  <si>
    <t>Vaccines Total</t>
  </si>
  <si>
    <t>TOTALS</t>
  </si>
  <si>
    <t>Anesthesia</t>
  </si>
  <si>
    <t>Antibiotics</t>
  </si>
  <si>
    <t>Consumables</t>
  </si>
  <si>
    <t>Drugs</t>
  </si>
  <si>
    <t>Equipment</t>
  </si>
  <si>
    <t>Instruments</t>
  </si>
  <si>
    <t>Kennels</t>
  </si>
  <si>
    <t>Office</t>
  </si>
  <si>
    <t>Vaccines</t>
  </si>
  <si>
    <t>GRAND TOTAL</t>
    <phoneticPr fontId="4" type="noConversion"/>
  </si>
  <si>
    <t>MIL4</t>
  </si>
  <si>
    <t>davidw@shor-line.com</t>
  </si>
  <si>
    <t>913-281-1500 ext 2205</t>
  </si>
  <si>
    <t>Online shopping</t>
  </si>
  <si>
    <t>Walk-on scale</t>
  </si>
  <si>
    <t xml:space="preserve">Washing machine  </t>
  </si>
  <si>
    <t>Recommend non-commercial top loader</t>
  </si>
  <si>
    <t>Waterproof mattress zip cover</t>
  </si>
  <si>
    <t>To cover electric blanket</t>
  </si>
  <si>
    <t>Equipment Total</t>
  </si>
  <si>
    <t xml:space="preserve">INSTRUMENTS </t>
  </si>
  <si>
    <t>Carmalt, curved (6.25")</t>
  </si>
  <si>
    <t>Mid-grade German or higher</t>
  </si>
  <si>
    <t>Carmalt, straight (6.25")</t>
  </si>
  <si>
    <t xml:space="preserve">Carmalt, straight (8")      </t>
  </si>
  <si>
    <t>Halstead - mosquito, curved (5")</t>
  </si>
  <si>
    <t>Halstead - mosquito, straight (5")</t>
  </si>
  <si>
    <t>Instrument cleaner</t>
  </si>
  <si>
    <t>Instrument milk</t>
  </si>
  <si>
    <t>Kelly-crile, straight</t>
  </si>
  <si>
    <t>Metzenbaum scissors, curved (5.75")</t>
  </si>
  <si>
    <t>High-grade German</t>
  </si>
  <si>
    <t>Olsen hegar needleholders (5.5")</t>
  </si>
  <si>
    <t>Spay hook (8")</t>
  </si>
  <si>
    <t>Economy</t>
  </si>
  <si>
    <t>Economy - vet to choose style</t>
  </si>
  <si>
    <t>Instruments Total</t>
  </si>
  <si>
    <t>KENNELS</t>
    <phoneticPr fontId="4" type="noConversion"/>
  </si>
  <si>
    <t>F-circuits (large)</t>
  </si>
  <si>
    <t>F-circuits (medium)</t>
  </si>
  <si>
    <t>Zoetis</t>
  </si>
  <si>
    <t>Cerenia</t>
  </si>
  <si>
    <t>Slip tip</t>
  </si>
  <si>
    <t>Instrument tray (+ lids)</t>
  </si>
  <si>
    <t>Ultrasonic basket</t>
  </si>
  <si>
    <t>For 1 gallon size</t>
  </si>
  <si>
    <t>Drugs Total</t>
  </si>
  <si>
    <t>Towel clamps (3.5")</t>
  </si>
  <si>
    <t>Thumb forceps (Brown-Adson)</t>
  </si>
  <si>
    <t>This list has recommendations for one month's supply of consumables for a one-vet practice</t>
  </si>
  <si>
    <t>Used for hypertension</t>
  </si>
  <si>
    <t xml:space="preserve">MWI special orders/drop ships and would need to be called in
Highlighted items are special orders/drop ships and would need to be called in
</t>
  </si>
  <si>
    <t>With rollers</t>
  </si>
  <si>
    <t>eagleeyejax@gmail.com</t>
  </si>
  <si>
    <t>Size #10</t>
  </si>
  <si>
    <t>Tuttnauer 3870M</t>
  </si>
  <si>
    <t>3870M</t>
  </si>
  <si>
    <t>You can start with 1, but recommend a small autoclave for backup (Model 2540M)</t>
  </si>
  <si>
    <t>Gloves (sterile surgical)</t>
  </si>
  <si>
    <t>Size 6</t>
  </si>
  <si>
    <t>Size 6.5</t>
  </si>
  <si>
    <t>Size 7</t>
  </si>
  <si>
    <t>Size 7.5</t>
  </si>
  <si>
    <t>Check your vet's size</t>
  </si>
  <si>
    <t>Sam splint 4.25" x 36"</t>
  </si>
  <si>
    <t>Rear leg positioner, cat neuter</t>
  </si>
  <si>
    <t>One roll is cut into four 2.125" x 18" pieces</t>
  </si>
  <si>
    <t xml:space="preserve">Canine distemper </t>
  </si>
  <si>
    <t>Box (medium latex)</t>
  </si>
  <si>
    <t>1L bags (box of 12)</t>
  </si>
  <si>
    <t>Lactated Ringers (Inj USP LifeCare LRS)</t>
  </si>
  <si>
    <t>12 kennels per bank. Discuss fees for having cages delivered inside, otherwise you are responsible for getting off truck</t>
  </si>
  <si>
    <t>Baby bottle warmers (crock pot)</t>
  </si>
  <si>
    <t>062411</t>
    <phoneticPr fontId="3" type="noConversion"/>
  </si>
  <si>
    <t>Battery-powered</t>
  </si>
  <si>
    <t>To clean prep tables</t>
  </si>
  <si>
    <t>Elizabethan collars</t>
  </si>
  <si>
    <t>DEXMEDETOMIDN10</t>
  </si>
  <si>
    <t>034079</t>
    <phoneticPr fontId="3" type="noConversion"/>
  </si>
  <si>
    <t>034080</t>
    <phoneticPr fontId="3" type="noConversion"/>
  </si>
  <si>
    <t>034081</t>
    <phoneticPr fontId="3" type="noConversion"/>
  </si>
  <si>
    <t>048988</t>
    <phoneticPr fontId="3" type="noConversion"/>
  </si>
  <si>
    <t>023228</t>
    <phoneticPr fontId="3" type="noConversion"/>
  </si>
  <si>
    <t>Can have your vets use reusable caps</t>
  </si>
  <si>
    <t>Add lepto goes up to $70.25 10dAPPv+L4</t>
  </si>
  <si>
    <t>25244 &amp; 32724</t>
  </si>
  <si>
    <t>Ketamine 100 mg/mL Zetamine</t>
  </si>
  <si>
    <t>Meloxicam Ostilox</t>
  </si>
  <si>
    <t xml:space="preserve">501072                           </t>
  </si>
  <si>
    <t>Telazol (generic) Tilzolan</t>
  </si>
  <si>
    <t>Torbugesic 10mg/mL (butorphanol tartrate)Vetorphic</t>
  </si>
  <si>
    <t>Foamer sprayer</t>
  </si>
  <si>
    <t>Amazon-Contec</t>
  </si>
  <si>
    <t>CM S60D</t>
  </si>
  <si>
    <t>Drug protocols used by ASPCA Spay/Neuter Alliance. Your drug protocol may be different. Visit www.aspcapro.org for specifics on our protocols.</t>
  </si>
  <si>
    <t xml:space="preserve">No special pricing with Med-Vet. MWI carries Huck Surgery Towels, Package of 12 #23056 </t>
  </si>
  <si>
    <t>ASNA uses a local printer</t>
  </si>
  <si>
    <t>Anesthesia stand (Millennium)</t>
  </si>
  <si>
    <t>Pole or wall mount</t>
  </si>
  <si>
    <t>Isoflorane or sevoflurane vaporizer</t>
  </si>
  <si>
    <t>Needed with MIL4</t>
  </si>
  <si>
    <t>Discount for 4+ each $1,975</t>
  </si>
  <si>
    <t>Discount for 4+ each $1,100. Refurbished models available for $675.</t>
  </si>
  <si>
    <t>ANTIBIOTICS</t>
  </si>
  <si>
    <t>MWI offers a generic brand Ostilox #501080 (10mL, 5 mg/mL)</t>
  </si>
  <si>
    <t>MWI carries this product through Zoetis #032835 (0.5 mg/mL, 10 mL)</t>
  </si>
  <si>
    <t>Dexmedetomidine 0.5 mg/mL</t>
  </si>
  <si>
    <t>Check your local pharmacy pricing</t>
  </si>
  <si>
    <t>10 mL vial</t>
  </si>
  <si>
    <t>100 mL bottles</t>
  </si>
  <si>
    <t>10 mL bottle, injection generic</t>
  </si>
  <si>
    <t>10 mL, injection</t>
  </si>
  <si>
    <t>10 mL bottle</t>
  </si>
  <si>
    <t>15 mL Dermalone</t>
  </si>
  <si>
    <t>500 mL bottles</t>
  </si>
  <si>
    <t>50 mg (1mL) SDV</t>
  </si>
  <si>
    <t>50 mL bottles</t>
  </si>
  <si>
    <t>30 mL bottles</t>
  </si>
  <si>
    <t>2 mg/mL 20 mL bottle </t>
  </si>
  <si>
    <t>250 mL</t>
  </si>
  <si>
    <t>3 mm</t>
  </si>
  <si>
    <t>3.5 mm</t>
  </si>
  <si>
    <t>4 mm</t>
  </si>
  <si>
    <t>4.5 mm</t>
  </si>
  <si>
    <t>5 mm</t>
  </si>
  <si>
    <t>5.5 mm</t>
  </si>
  <si>
    <t>6 mm</t>
  </si>
  <si>
    <t>6.5 mm</t>
  </si>
  <si>
    <t>7 mm</t>
  </si>
  <si>
    <t>7.5 mm</t>
  </si>
  <si>
    <t>8 mm</t>
  </si>
  <si>
    <t>8.5 mm</t>
  </si>
  <si>
    <t>9 mm</t>
  </si>
  <si>
    <t>9.5 mm</t>
  </si>
  <si>
    <t>10 mm</t>
  </si>
  <si>
    <t>11 mm</t>
  </si>
  <si>
    <t>12 mm</t>
  </si>
  <si>
    <t>13 mm</t>
  </si>
  <si>
    <t>McIntosh 660 mm</t>
  </si>
  <si>
    <t>McIntosh 110 mm</t>
  </si>
  <si>
    <t>Intake forms</t>
  </si>
  <si>
    <t>Check local Walmart store for pricing. Don't necessarily need this  option if funds are tight</t>
  </si>
  <si>
    <t>Nobivac Feline FeLV-25 dose flat</t>
  </si>
  <si>
    <t>To scrub ET-tubes &amp; to clean dog/cat bowls</t>
  </si>
  <si>
    <t>-</t>
  </si>
  <si>
    <t>Check out online restaurant supply stores</t>
  </si>
  <si>
    <t>Tiletamine-Zolazepam 100 mg/mL 5 mL bottle</t>
  </si>
  <si>
    <t>Check between HSB &amp; MWI for pricing</t>
  </si>
  <si>
    <t xml:space="preserve">50 mL bottles  </t>
  </si>
  <si>
    <t>Case of 12 1 liter bags</t>
  </si>
  <si>
    <t>beth.harrison@covetrus.com</t>
  </si>
  <si>
    <t>Covetrus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</si>
</sst>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.0"/>
    <numFmt numFmtId="166" formatCode="000000"/>
  </numFmts>
  <fonts count="26" x14ac:knownFonts="1">
    <font>
      <sz val="10"/>
      <name val="Verdana"/>
    </font>
    <font>
      <sz val="11"/>
      <color indexed="8"/>
      <name val="Helvetica Neue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8"/>
      <name val="Verdana"/>
      <family val="2"/>
    </font>
    <font>
      <sz val="10"/>
      <name val="Arial"/>
      <family val="2"/>
    </font>
    <font>
      <u/>
      <sz val="10"/>
      <color indexed="12"/>
      <name val="Verdana"/>
      <family val="2"/>
    </font>
    <font>
      <u/>
      <sz val="10"/>
      <color indexed="20"/>
      <name val="Verdana"/>
      <family val="2"/>
    </font>
    <font>
      <sz val="10"/>
      <name val="Helvetica Neue"/>
      <family val="2"/>
    </font>
    <font>
      <b/>
      <sz val="10"/>
      <name val="Helvetica Neue"/>
      <family val="2"/>
    </font>
    <font>
      <sz val="10"/>
      <color indexed="8"/>
      <name val="Helvetica Neue"/>
      <family val="2"/>
    </font>
    <font>
      <sz val="10"/>
      <color indexed="10"/>
      <name val="Helvetica Neue"/>
      <family val="2"/>
    </font>
    <font>
      <sz val="10"/>
      <color indexed="53"/>
      <name val="Helvetica Neue"/>
      <family val="2"/>
    </font>
    <font>
      <b/>
      <sz val="10"/>
      <color indexed="9"/>
      <name val="Helvetica Neue"/>
      <family val="2"/>
    </font>
    <font>
      <sz val="10"/>
      <color indexed="9"/>
      <name val="Helvetica Neue"/>
      <family val="2"/>
    </font>
    <font>
      <sz val="11"/>
      <color indexed="9"/>
      <name val="Helvetica Neue"/>
      <family val="2"/>
    </font>
    <font>
      <sz val="11"/>
      <name val="Helvetica Neue"/>
      <family val="2"/>
    </font>
    <font>
      <sz val="10"/>
      <color indexed="12"/>
      <name val="Helvetica Neue"/>
      <family val="2"/>
    </font>
    <font>
      <sz val="10"/>
      <color indexed="17"/>
      <name val="Helvetica Neue"/>
      <family val="2"/>
    </font>
    <font>
      <sz val="10"/>
      <color rgb="FF00B0F0"/>
      <name val="Helvetica Neue"/>
      <family val="2"/>
    </font>
    <font>
      <sz val="10"/>
      <color indexed="10"/>
      <name val="Helvetica Neue"/>
      <family val="2"/>
    </font>
    <font>
      <u/>
      <sz val="10"/>
      <color theme="11"/>
      <name val="Verdana"/>
      <family val="2"/>
    </font>
    <font>
      <sz val="10"/>
      <color theme="0"/>
      <name val="Helvetica Neue"/>
      <family val="2"/>
    </font>
    <font>
      <b/>
      <sz val="10"/>
      <color theme="0"/>
      <name val="Helvetica Neue"/>
      <family val="2"/>
    </font>
    <font>
      <sz val="10"/>
      <color rgb="FFFF0000"/>
      <name val="Helvetica Neue"/>
      <family val="2"/>
    </font>
    <font>
      <sz val="10"/>
      <color theme="1"/>
      <name val="Helvetica Neue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theme="4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5" fillId="0" borderId="0"/>
    <xf numFmtId="0" fontId="2" fillId="0" borderId="0"/>
    <xf numFmtId="44" fontId="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257">
    <xf numFmtId="0" fontId="0" fillId="0" borderId="0" xfId="0"/>
    <xf numFmtId="0" fontId="8" fillId="0" borderId="1" xfId="0" applyFont="1" applyFill="1" applyBorder="1" applyAlignment="1">
      <alignment horizontal="left" vertical="center" shrinkToFit="1"/>
    </xf>
    <xf numFmtId="0" fontId="8" fillId="0" borderId="1" xfId="1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shrinkToFit="1"/>
    </xf>
    <xf numFmtId="0" fontId="8" fillId="3" borderId="1" xfId="0" applyFont="1" applyFill="1" applyBorder="1" applyAlignment="1">
      <alignment horizontal="left" vertical="center" shrinkToFit="1"/>
    </xf>
    <xf numFmtId="44" fontId="9" fillId="0" borderId="0" xfId="0" applyNumberFormat="1" applyFont="1" applyBorder="1" applyAlignment="1">
      <alignment horizontal="right" vertical="center" wrapText="1"/>
    </xf>
    <xf numFmtId="44" fontId="9" fillId="0" borderId="0" xfId="0" applyNumberFormat="1" applyFont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left" vertical="center" shrinkToFit="1"/>
    </xf>
    <xf numFmtId="0" fontId="8" fillId="0" borderId="1" xfId="1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/>
    </xf>
    <xf numFmtId="1" fontId="8" fillId="0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3" fillId="5" borderId="0" xfId="0" applyFont="1" applyFill="1" applyBorder="1" applyAlignment="1" applyProtection="1">
      <alignment horizontal="left" vertical="center" shrinkToFit="1"/>
      <protection locked="0"/>
    </xf>
    <xf numFmtId="0" fontId="13" fillId="5" borderId="0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8" fillId="0" borderId="0" xfId="1" applyNumberFormat="1" applyFont="1" applyFill="1" applyBorder="1" applyAlignment="1">
      <alignment vertical="center"/>
    </xf>
    <xf numFmtId="44" fontId="9" fillId="0" borderId="0" xfId="1" applyNumberFormat="1" applyFont="1" applyFill="1" applyBorder="1" applyAlignment="1">
      <alignment horizontal="right" vertical="center"/>
    </xf>
    <xf numFmtId="44" fontId="9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shrinkToFit="1"/>
    </xf>
    <xf numFmtId="1" fontId="8" fillId="0" borderId="1" xfId="0" applyNumberFormat="1" applyFont="1" applyFill="1" applyBorder="1" applyAlignment="1">
      <alignment horizontal="center" vertical="center"/>
    </xf>
    <xf numFmtId="44" fontId="9" fillId="0" borderId="0" xfId="1" applyNumberFormat="1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13" fillId="5" borderId="7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left" vertical="center"/>
    </xf>
    <xf numFmtId="0" fontId="13" fillId="5" borderId="8" xfId="0" applyFont="1" applyFill="1" applyBorder="1" applyAlignment="1" applyProtection="1">
      <alignment horizontal="center" vertical="center" shrinkToFit="1"/>
      <protection locked="0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 shrinkToFit="1"/>
    </xf>
    <xf numFmtId="0" fontId="8" fillId="0" borderId="12" xfId="1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14" fillId="5" borderId="1" xfId="0" applyFont="1" applyFill="1" applyBorder="1" applyAlignment="1">
      <alignment horizontal="left" vertical="center"/>
    </xf>
    <xf numFmtId="0" fontId="13" fillId="5" borderId="1" xfId="0" applyFont="1" applyFill="1" applyBorder="1" applyAlignment="1" applyProtection="1">
      <alignment horizontal="left" vertical="center" shrinkToFit="1"/>
      <protection locked="0"/>
    </xf>
    <xf numFmtId="0" fontId="13" fillId="5" borderId="1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left" vertical="center" shrinkToFit="1"/>
    </xf>
    <xf numFmtId="0" fontId="11" fillId="0" borderId="10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left" vertical="center"/>
    </xf>
    <xf numFmtId="0" fontId="8" fillId="0" borderId="12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 wrapText="1"/>
    </xf>
    <xf numFmtId="0" fontId="13" fillId="5" borderId="9" xfId="0" applyFont="1" applyFill="1" applyBorder="1" applyAlignment="1">
      <alignment horizontal="center" vertical="center"/>
    </xf>
    <xf numFmtId="0" fontId="13" fillId="5" borderId="10" xfId="0" applyFont="1" applyFill="1" applyBorder="1" applyAlignment="1" applyProtection="1">
      <alignment horizontal="center" vertical="center" shrinkToFit="1"/>
      <protection locked="0"/>
    </xf>
    <xf numFmtId="0" fontId="14" fillId="5" borderId="13" xfId="0" applyFont="1" applyFill="1" applyBorder="1" applyAlignment="1">
      <alignment horizontal="left" vertical="center"/>
    </xf>
    <xf numFmtId="44" fontId="14" fillId="5" borderId="16" xfId="0" applyNumberFormat="1" applyFont="1" applyFill="1" applyBorder="1" applyAlignment="1">
      <alignment horizontal="left" vertical="center"/>
    </xf>
    <xf numFmtId="0" fontId="13" fillId="5" borderId="15" xfId="0" applyFont="1" applyFill="1" applyBorder="1" applyAlignment="1">
      <alignment horizontal="left" vertical="center" indent="1"/>
    </xf>
    <xf numFmtId="0" fontId="11" fillId="0" borderId="1" xfId="0" applyFont="1" applyFill="1" applyBorder="1" applyAlignment="1">
      <alignment horizontal="left"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0" fontId="15" fillId="5" borderId="1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0" fontId="8" fillId="0" borderId="10" xfId="0" applyFont="1" applyFill="1" applyBorder="1" applyAlignment="1">
      <alignment horizontal="left" vertical="center" shrinkToFit="1"/>
    </xf>
    <xf numFmtId="164" fontId="8" fillId="0" borderId="1" xfId="5" applyNumberFormat="1" applyFont="1" applyFill="1" applyBorder="1" applyAlignment="1">
      <alignment horizontal="left" vertical="center"/>
    </xf>
    <xf numFmtId="164" fontId="8" fillId="0" borderId="12" xfId="5" applyNumberFormat="1" applyFont="1" applyFill="1" applyBorder="1" applyAlignment="1">
      <alignment horizontal="left" vertical="center"/>
    </xf>
    <xf numFmtId="164" fontId="8" fillId="0" borderId="1" xfId="2" applyNumberFormat="1" applyFont="1" applyFill="1" applyBorder="1" applyAlignment="1">
      <alignment horizontal="center" vertical="center"/>
    </xf>
    <xf numFmtId="164" fontId="8" fillId="0" borderId="1" xfId="1" applyNumberFormat="1" applyFont="1" applyFill="1" applyBorder="1" applyAlignment="1">
      <alignment horizontal="left" vertical="center"/>
    </xf>
    <xf numFmtId="164" fontId="8" fillId="0" borderId="1" xfId="1" applyNumberFormat="1" applyFont="1" applyFill="1" applyBorder="1" applyAlignment="1">
      <alignment vertical="center"/>
    </xf>
    <xf numFmtId="164" fontId="8" fillId="0" borderId="12" xfId="1" applyNumberFormat="1" applyFont="1" applyFill="1" applyBorder="1" applyAlignment="1">
      <alignment horizontal="left" vertical="center"/>
    </xf>
    <xf numFmtId="164" fontId="8" fillId="0" borderId="1" xfId="2" applyNumberFormat="1" applyFont="1" applyFill="1" applyBorder="1" applyAlignment="1" applyProtection="1">
      <alignment horizontal="center" vertical="center"/>
    </xf>
    <xf numFmtId="164" fontId="8" fillId="0" borderId="1" xfId="0" applyNumberFormat="1" applyFont="1" applyFill="1" applyBorder="1" applyAlignment="1" applyProtection="1">
      <alignment horizontal="left" vertical="center"/>
    </xf>
    <xf numFmtId="164" fontId="8" fillId="0" borderId="12" xfId="0" applyNumberFormat="1" applyFont="1" applyFill="1" applyBorder="1" applyAlignment="1" applyProtection="1">
      <alignment horizontal="left" vertical="center"/>
    </xf>
    <xf numFmtId="164" fontId="8" fillId="0" borderId="1" xfId="0" applyNumberFormat="1" applyFont="1" applyFill="1" applyBorder="1" applyAlignment="1">
      <alignment vertical="center"/>
    </xf>
    <xf numFmtId="164" fontId="8" fillId="0" borderId="8" xfId="0" applyNumberFormat="1" applyFont="1" applyFill="1" applyBorder="1" applyAlignment="1">
      <alignment horizontal="left" vertical="center"/>
    </xf>
    <xf numFmtId="0" fontId="8" fillId="0" borderId="1" xfId="5" applyFont="1" applyFill="1" applyBorder="1" applyAlignment="1">
      <alignment horizontal="left" vertical="center" wrapText="1"/>
    </xf>
    <xf numFmtId="0" fontId="8" fillId="0" borderId="12" xfId="5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left" vertical="center" shrinkToFit="1"/>
    </xf>
    <xf numFmtId="0" fontId="8" fillId="7" borderId="1" xfId="0" applyFont="1" applyFill="1" applyBorder="1" applyAlignment="1">
      <alignment horizontal="left" vertical="center" shrinkToFit="1"/>
    </xf>
    <xf numFmtId="0" fontId="11" fillId="0" borderId="12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left" vertical="center" shrinkToFit="1"/>
    </xf>
    <xf numFmtId="0" fontId="11" fillId="0" borderId="0" xfId="1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left" vertical="center" shrinkToFit="1"/>
      <protection locked="0"/>
    </xf>
    <xf numFmtId="0" fontId="13" fillId="0" borderId="0" xfId="0" applyFont="1" applyFill="1" applyBorder="1" applyAlignment="1" applyProtection="1">
      <alignment horizontal="center" vertical="center" shrinkToFit="1"/>
      <protection locked="0"/>
    </xf>
    <xf numFmtId="0" fontId="8" fillId="9" borderId="22" xfId="0" applyFont="1" applyFill="1" applyBorder="1" applyAlignment="1">
      <alignment horizontal="left" vertical="center"/>
    </xf>
    <xf numFmtId="0" fontId="8" fillId="0" borderId="22" xfId="0" applyFont="1" applyBorder="1" applyAlignment="1">
      <alignment horizontal="center" vertical="center"/>
    </xf>
    <xf numFmtId="164" fontId="8" fillId="0" borderId="22" xfId="0" applyNumberFormat="1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1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/>
    </xf>
    <xf numFmtId="0" fontId="8" fillId="10" borderId="24" xfId="0" applyFont="1" applyFill="1" applyBorder="1" applyAlignment="1">
      <alignment horizontal="left" vertical="center"/>
    </xf>
    <xf numFmtId="0" fontId="8" fillId="0" borderId="24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44" fontId="13" fillId="0" borderId="0" xfId="0" applyNumberFormat="1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2"/>
    </xf>
    <xf numFmtId="0" fontId="1" fillId="0" borderId="0" xfId="0" applyFont="1" applyAlignment="1">
      <alignment horizontal="left" vertical="center" wrapText="1" indent="2"/>
    </xf>
    <xf numFmtId="0" fontId="13" fillId="6" borderId="9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left" vertical="center"/>
    </xf>
    <xf numFmtId="0" fontId="13" fillId="6" borderId="1" xfId="0" applyFont="1" applyFill="1" applyBorder="1" applyAlignment="1" applyProtection="1">
      <alignment horizontal="left" vertical="center" shrinkToFit="1"/>
      <protection locked="0"/>
    </xf>
    <xf numFmtId="0" fontId="13" fillId="6" borderId="1" xfId="0" applyFont="1" applyFill="1" applyBorder="1" applyAlignment="1" applyProtection="1">
      <alignment horizontal="center" vertical="center" shrinkToFit="1"/>
      <protection locked="0"/>
    </xf>
    <xf numFmtId="0" fontId="13" fillId="6" borderId="10" xfId="0" applyFont="1" applyFill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shrinkToFit="1"/>
    </xf>
    <xf numFmtId="0" fontId="8" fillId="0" borderId="23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20" fillId="0" borderId="10" xfId="0" applyFont="1" applyFill="1" applyBorder="1" applyAlignment="1">
      <alignment horizontal="left" vertical="center"/>
    </xf>
    <xf numFmtId="0" fontId="11" fillId="0" borderId="8" xfId="0" applyFont="1" applyBorder="1" applyAlignment="1">
      <alignment horizontal="left" vertical="center" shrinkToFi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left" vertical="center" shrinkToFit="1"/>
      <protection locked="0"/>
    </xf>
    <xf numFmtId="0" fontId="9" fillId="0" borderId="0" xfId="0" applyFont="1" applyFill="1" applyBorder="1" applyAlignment="1" applyProtection="1">
      <alignment horizontal="center" vertical="center" shrinkToFit="1"/>
      <protection locked="0"/>
    </xf>
    <xf numFmtId="166" fontId="8" fillId="0" borderId="0" xfId="0" applyNumberFormat="1" applyFont="1" applyFill="1" applyBorder="1" applyAlignment="1">
      <alignment horizontal="left" vertical="center"/>
    </xf>
    <xf numFmtId="166" fontId="8" fillId="0" borderId="1" xfId="0" applyNumberFormat="1" applyFont="1" applyFill="1" applyBorder="1" applyAlignment="1">
      <alignment horizontal="left" vertical="center" shrinkToFit="1"/>
    </xf>
    <xf numFmtId="166" fontId="8" fillId="0" borderId="1" xfId="5" applyNumberFormat="1" applyFont="1" applyBorder="1" applyAlignment="1">
      <alignment horizontal="left" vertical="center" shrinkToFit="1"/>
    </xf>
    <xf numFmtId="166" fontId="8" fillId="0" borderId="1" xfId="0" applyNumberFormat="1" applyFont="1" applyFill="1" applyBorder="1" applyAlignment="1">
      <alignment horizontal="left" vertical="center"/>
    </xf>
    <xf numFmtId="166" fontId="8" fillId="0" borderId="1" xfId="5" applyNumberFormat="1" applyFont="1" applyFill="1" applyBorder="1" applyAlignment="1">
      <alignment horizontal="left" vertical="center" shrinkToFit="1"/>
    </xf>
    <xf numFmtId="166" fontId="8" fillId="0" borderId="20" xfId="5" applyNumberFormat="1" applyFont="1" applyBorder="1" applyAlignment="1">
      <alignment horizontal="left" vertical="center" shrinkToFit="1"/>
    </xf>
    <xf numFmtId="166" fontId="8" fillId="0" borderId="12" xfId="0" applyNumberFormat="1" applyFont="1" applyFill="1" applyBorder="1" applyAlignment="1">
      <alignment horizontal="left" vertical="center"/>
    </xf>
    <xf numFmtId="166" fontId="8" fillId="0" borderId="20" xfId="0" applyNumberFormat="1" applyFont="1" applyFill="1" applyBorder="1" applyAlignment="1">
      <alignment horizontal="left" vertical="center"/>
    </xf>
    <xf numFmtId="166" fontId="11" fillId="0" borderId="1" xfId="5" applyNumberFormat="1" applyFont="1" applyBorder="1" applyAlignment="1">
      <alignment horizontal="left" vertical="center"/>
    </xf>
    <xf numFmtId="166" fontId="8" fillId="0" borderId="22" xfId="0" applyNumberFormat="1" applyFont="1" applyBorder="1" applyAlignment="1">
      <alignment horizontal="left" vertical="center"/>
    </xf>
    <xf numFmtId="166" fontId="8" fillId="0" borderId="24" xfId="0" applyNumberFormat="1" applyFont="1" applyBorder="1" applyAlignment="1">
      <alignment horizontal="left" vertical="center"/>
    </xf>
    <xf numFmtId="0" fontId="8" fillId="0" borderId="27" xfId="0" applyFont="1" applyFill="1" applyBorder="1" applyAlignment="1">
      <alignment vertical="center" shrinkToFit="1"/>
    </xf>
    <xf numFmtId="0" fontId="8" fillId="0" borderId="30" xfId="0" applyFont="1" applyFill="1" applyBorder="1" applyAlignment="1">
      <alignment vertical="center" shrinkToFit="1"/>
    </xf>
    <xf numFmtId="1" fontId="8" fillId="0" borderId="30" xfId="1" applyNumberFormat="1" applyFont="1" applyFill="1" applyBorder="1" applyAlignment="1">
      <alignment horizontal="center" vertical="center"/>
    </xf>
    <xf numFmtId="164" fontId="8" fillId="0" borderId="30" xfId="0" applyNumberFormat="1" applyFont="1" applyFill="1" applyBorder="1" applyAlignment="1">
      <alignment vertical="center"/>
    </xf>
    <xf numFmtId="166" fontId="8" fillId="0" borderId="26" xfId="5" applyNumberFormat="1" applyFont="1" applyFill="1" applyBorder="1" applyAlignment="1">
      <alignment horizontal="left" vertical="center" shrinkToFit="1"/>
    </xf>
    <xf numFmtId="0" fontId="8" fillId="0" borderId="27" xfId="0" applyFont="1" applyFill="1" applyBorder="1" applyAlignment="1">
      <alignment vertical="center"/>
    </xf>
    <xf numFmtId="166" fontId="8" fillId="0" borderId="26" xfId="5" applyNumberFormat="1" applyFont="1" applyFill="1" applyBorder="1" applyAlignment="1">
      <alignment horizontal="left" vertical="center"/>
    </xf>
    <xf numFmtId="0" fontId="8" fillId="0" borderId="32" xfId="0" applyFont="1" applyFill="1" applyBorder="1" applyAlignment="1">
      <alignment horizontal="center" vertical="center"/>
    </xf>
    <xf numFmtId="166" fontId="8" fillId="0" borderId="27" xfId="5" applyNumberFormat="1" applyFont="1" applyFill="1" applyBorder="1" applyAlignment="1">
      <alignment horizontal="left" vertical="center" shrinkToFit="1"/>
    </xf>
    <xf numFmtId="0" fontId="8" fillId="0" borderId="27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left" vertical="center"/>
    </xf>
    <xf numFmtId="0" fontId="8" fillId="0" borderId="28" xfId="0" applyFont="1" applyFill="1" applyBorder="1" applyAlignment="1">
      <alignment horizontal="left" vertical="center"/>
    </xf>
    <xf numFmtId="0" fontId="8" fillId="0" borderId="27" xfId="0" applyFont="1" applyFill="1" applyBorder="1" applyAlignment="1">
      <alignment horizontal="left" vertical="center" shrinkToFit="1"/>
    </xf>
    <xf numFmtId="166" fontId="8" fillId="0" borderId="27" xfId="0" applyNumberFormat="1" applyFont="1" applyFill="1" applyBorder="1" applyAlignment="1">
      <alignment horizontal="left" vertical="center" shrinkToFit="1"/>
    </xf>
    <xf numFmtId="164" fontId="8" fillId="0" borderId="27" xfId="1" applyNumberFormat="1" applyFont="1" applyFill="1" applyBorder="1" applyAlignment="1">
      <alignment horizontal="left" vertical="center"/>
    </xf>
    <xf numFmtId="0" fontId="13" fillId="5" borderId="32" xfId="0" applyFont="1" applyFill="1" applyBorder="1" applyAlignment="1">
      <alignment horizontal="center" vertical="center"/>
    </xf>
    <xf numFmtId="0" fontId="14" fillId="5" borderId="27" xfId="0" applyFont="1" applyFill="1" applyBorder="1" applyAlignment="1">
      <alignment horizontal="left" vertical="center"/>
    </xf>
    <xf numFmtId="0" fontId="13" fillId="5" borderId="27" xfId="0" applyFont="1" applyFill="1" applyBorder="1" applyAlignment="1" applyProtection="1">
      <alignment horizontal="left" vertical="center" shrinkToFit="1"/>
      <protection locked="0"/>
    </xf>
    <xf numFmtId="0" fontId="13" fillId="5" borderId="27" xfId="0" applyFont="1" applyFill="1" applyBorder="1" applyAlignment="1" applyProtection="1">
      <alignment horizontal="center" vertical="center" shrinkToFit="1"/>
      <protection locked="0"/>
    </xf>
    <xf numFmtId="0" fontId="13" fillId="5" borderId="28" xfId="0" applyFont="1" applyFill="1" applyBorder="1" applyAlignment="1" applyProtection="1">
      <alignment horizontal="center" vertical="center" shrinkToFit="1"/>
      <protection locked="0"/>
    </xf>
    <xf numFmtId="166" fontId="8" fillId="0" borderId="27" xfId="5" applyNumberFormat="1" applyFont="1" applyBorder="1" applyAlignment="1">
      <alignment horizontal="left" vertical="center" shrinkToFit="1"/>
    </xf>
    <xf numFmtId="164" fontId="8" fillId="0" borderId="27" xfId="2" applyNumberFormat="1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66" fontId="8" fillId="0" borderId="27" xfId="5" applyNumberFormat="1" applyFont="1" applyBorder="1" applyAlignment="1">
      <alignment horizontal="left" vertical="center"/>
    </xf>
    <xf numFmtId="0" fontId="18" fillId="0" borderId="29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left" vertical="center" shrinkToFit="1"/>
    </xf>
    <xf numFmtId="166" fontId="8" fillId="0" borderId="30" xfId="5" applyNumberFormat="1" applyFont="1" applyFill="1" applyBorder="1" applyAlignment="1">
      <alignment horizontal="left" vertical="center" shrinkToFit="1"/>
    </xf>
    <xf numFmtId="164" fontId="8" fillId="0" borderId="30" xfId="2" applyNumberFormat="1" applyFont="1" applyFill="1" applyBorder="1" applyAlignment="1">
      <alignment horizontal="center" vertical="center"/>
    </xf>
    <xf numFmtId="164" fontId="8" fillId="0" borderId="30" xfId="1" applyNumberFormat="1" applyFont="1" applyFill="1" applyBorder="1" applyAlignment="1">
      <alignment horizontal="left" vertical="center"/>
    </xf>
    <xf numFmtId="0" fontId="8" fillId="0" borderId="30" xfId="0" applyFont="1" applyFill="1" applyBorder="1" applyAlignment="1">
      <alignment horizontal="left" vertical="center"/>
    </xf>
    <xf numFmtId="0" fontId="8" fillId="0" borderId="31" xfId="0" applyFont="1" applyFill="1" applyBorder="1" applyAlignment="1">
      <alignment horizontal="left" vertical="center"/>
    </xf>
    <xf numFmtId="0" fontId="8" fillId="0" borderId="28" xfId="0" applyFont="1" applyFill="1" applyBorder="1" applyAlignment="1">
      <alignment horizontal="left" vertical="center" wrapText="1"/>
    </xf>
    <xf numFmtId="165" fontId="8" fillId="0" borderId="1" xfId="1" applyNumberFormat="1" applyFont="1" applyFill="1" applyBorder="1" applyAlignment="1">
      <alignment horizontal="center" vertical="center"/>
    </xf>
    <xf numFmtId="0" fontId="8" fillId="0" borderId="30" xfId="1" applyNumberFormat="1" applyFont="1" applyFill="1" applyBorder="1" applyAlignment="1">
      <alignment horizontal="center" vertical="center"/>
    </xf>
    <xf numFmtId="0" fontId="8" fillId="0" borderId="27" xfId="0" applyNumberFormat="1" applyFont="1" applyFill="1" applyBorder="1" applyAlignment="1">
      <alignment horizontal="center" vertical="center"/>
    </xf>
    <xf numFmtId="0" fontId="8" fillId="0" borderId="27" xfId="1" applyNumberFormat="1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horizontal="left" vertical="center"/>
    </xf>
    <xf numFmtId="0" fontId="17" fillId="0" borderId="28" xfId="0" applyFont="1" applyFill="1" applyBorder="1" applyAlignment="1">
      <alignment horizontal="left" vertical="center"/>
    </xf>
    <xf numFmtId="0" fontId="8" fillId="0" borderId="29" xfId="0" applyFont="1" applyFill="1" applyBorder="1" applyAlignment="1">
      <alignment horizontal="center" vertical="center"/>
    </xf>
    <xf numFmtId="0" fontId="17" fillId="0" borderId="30" xfId="0" applyFont="1" applyFill="1" applyBorder="1" applyAlignment="1">
      <alignment horizontal="left" vertical="center"/>
    </xf>
    <xf numFmtId="0" fontId="17" fillId="0" borderId="31" xfId="0" applyFont="1" applyFill="1" applyBorder="1" applyAlignment="1">
      <alignment horizontal="left" vertical="center"/>
    </xf>
    <xf numFmtId="166" fontId="8" fillId="0" borderId="27" xfId="0" applyNumberFormat="1" applyFont="1" applyFill="1" applyBorder="1" applyAlignment="1">
      <alignment horizontal="left" vertical="center"/>
    </xf>
    <xf numFmtId="0" fontId="11" fillId="0" borderId="27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166" fontId="8" fillId="0" borderId="27" xfId="5" applyNumberFormat="1" applyFont="1" applyFill="1" applyBorder="1" applyAlignment="1">
      <alignment horizontal="left" vertical="center"/>
    </xf>
    <xf numFmtId="0" fontId="10" fillId="0" borderId="28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left" vertical="center"/>
    </xf>
    <xf numFmtId="1" fontId="8" fillId="0" borderId="27" xfId="1" applyNumberFormat="1" applyFont="1" applyFill="1" applyBorder="1" applyAlignment="1">
      <alignment horizontal="center" vertical="center"/>
    </xf>
    <xf numFmtId="164" fontId="8" fillId="0" borderId="27" xfId="0" applyNumberFormat="1" applyFont="1" applyFill="1" applyBorder="1" applyAlignment="1">
      <alignment vertical="center"/>
    </xf>
    <xf numFmtId="0" fontId="8" fillId="3" borderId="27" xfId="0" applyFont="1" applyFill="1" applyBorder="1" applyAlignment="1">
      <alignment horizontal="left" vertical="center" shrinkToFit="1"/>
    </xf>
    <xf numFmtId="0" fontId="8" fillId="3" borderId="30" xfId="0" applyFont="1" applyFill="1" applyBorder="1" applyAlignment="1">
      <alignment horizontal="left" vertical="center" shrinkToFit="1"/>
    </xf>
    <xf numFmtId="0" fontId="8" fillId="3" borderId="27" xfId="0" applyFont="1" applyFill="1" applyBorder="1" applyAlignment="1">
      <alignment horizontal="left" vertical="center"/>
    </xf>
    <xf numFmtId="0" fontId="10" fillId="3" borderId="27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vertical="center" wrapText="1"/>
    </xf>
    <xf numFmtId="0" fontId="8" fillId="8" borderId="0" xfId="0" applyFont="1" applyFill="1" applyBorder="1" applyAlignment="1">
      <alignment vertical="center"/>
    </xf>
    <xf numFmtId="0" fontId="8" fillId="7" borderId="1" xfId="0" applyFont="1" applyFill="1" applyBorder="1" applyAlignment="1">
      <alignment horizontal="left" vertical="center"/>
    </xf>
    <xf numFmtId="0" fontId="10" fillId="0" borderId="27" xfId="0" applyFont="1" applyFill="1" applyBorder="1" applyAlignment="1">
      <alignment horizontal="left" vertical="center"/>
    </xf>
    <xf numFmtId="166" fontId="8" fillId="0" borderId="30" xfId="5" applyNumberFormat="1" applyFont="1" applyFill="1" applyBorder="1" applyAlignment="1">
      <alignment horizontal="left" vertical="center"/>
    </xf>
    <xf numFmtId="0" fontId="24" fillId="0" borderId="10" xfId="0" applyFont="1" applyFill="1" applyBorder="1" applyAlignment="1">
      <alignment horizontal="left" vertical="center"/>
    </xf>
    <xf numFmtId="0" fontId="16" fillId="0" borderId="27" xfId="0" applyFont="1" applyBorder="1" applyAlignment="1">
      <alignment vertical="center"/>
    </xf>
    <xf numFmtId="0" fontId="25" fillId="2" borderId="28" xfId="0" applyFont="1" applyFill="1" applyBorder="1" applyAlignment="1">
      <alignment vertical="center"/>
    </xf>
    <xf numFmtId="166" fontId="8" fillId="0" borderId="1" xfId="0" applyNumberFormat="1" applyFont="1" applyFill="1" applyBorder="1" applyAlignment="1">
      <alignment vertical="center"/>
    </xf>
    <xf numFmtId="0" fontId="25" fillId="0" borderId="10" xfId="0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 shrinkToFit="1"/>
    </xf>
    <xf numFmtId="0" fontId="8" fillId="11" borderId="0" xfId="0" applyFont="1" applyFill="1" applyBorder="1" applyAlignment="1">
      <alignment horizontal="left" vertical="center"/>
    </xf>
    <xf numFmtId="0" fontId="13" fillId="11" borderId="0" xfId="0" applyFont="1" applyFill="1" applyBorder="1" applyAlignment="1">
      <alignment horizontal="right" vertical="center"/>
    </xf>
    <xf numFmtId="44" fontId="13" fillId="11" borderId="0" xfId="0" applyNumberFormat="1" applyFont="1" applyFill="1" applyBorder="1" applyAlignment="1">
      <alignment horizontal="left" vertical="center"/>
    </xf>
    <xf numFmtId="49" fontId="8" fillId="11" borderId="0" xfId="0" applyNumberFormat="1" applyFont="1" applyFill="1" applyBorder="1" applyAlignment="1">
      <alignment horizontal="left" vertical="center" shrinkToFit="1"/>
    </xf>
    <xf numFmtId="44" fontId="13" fillId="11" borderId="0" xfId="0" applyNumberFormat="1" applyFont="1" applyFill="1" applyBorder="1" applyAlignment="1">
      <alignment horizontal="right" vertical="center"/>
    </xf>
    <xf numFmtId="0" fontId="22" fillId="11" borderId="0" xfId="0" applyFont="1" applyFill="1" applyBorder="1" applyAlignment="1">
      <alignment horizontal="left" vertical="center"/>
    </xf>
    <xf numFmtId="0" fontId="23" fillId="11" borderId="0" xfId="0" applyFont="1" applyFill="1" applyBorder="1" applyAlignment="1">
      <alignment horizontal="right" vertical="center"/>
    </xf>
    <xf numFmtId="44" fontId="23" fillId="11" borderId="0" xfId="0" applyNumberFormat="1" applyFont="1" applyFill="1" applyBorder="1" applyAlignment="1">
      <alignment horizontal="left" vertical="center"/>
    </xf>
    <xf numFmtId="44" fontId="13" fillId="11" borderId="0" xfId="1" applyNumberFormat="1" applyFont="1" applyFill="1" applyBorder="1" applyAlignment="1">
      <alignment horizontal="right" vertical="center"/>
    </xf>
    <xf numFmtId="44" fontId="13" fillId="11" borderId="0" xfId="1" applyNumberFormat="1" applyFont="1" applyFill="1" applyBorder="1" applyAlignment="1">
      <alignment horizontal="left" vertical="center"/>
    </xf>
    <xf numFmtId="0" fontId="13" fillId="11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 shrinkToFi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164" fontId="25" fillId="0" borderId="22" xfId="0" applyNumberFormat="1" applyFont="1" applyBorder="1" applyAlignment="1">
      <alignment horizontal="left" vertical="center"/>
    </xf>
    <xf numFmtId="0" fontId="13" fillId="5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left" vertical="center" indent="1"/>
    </xf>
    <xf numFmtId="0" fontId="13" fillId="4" borderId="5" xfId="0" applyFont="1" applyFill="1" applyBorder="1" applyAlignment="1">
      <alignment horizontal="left" vertical="center" indent="1"/>
    </xf>
    <xf numFmtId="0" fontId="13" fillId="4" borderId="6" xfId="0" applyFont="1" applyFill="1" applyBorder="1" applyAlignment="1">
      <alignment horizontal="left" vertical="center" indent="1"/>
    </xf>
    <xf numFmtId="0" fontId="13" fillId="4" borderId="4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horizontal="left" vertical="center" indent="1"/>
    </xf>
    <xf numFmtId="0" fontId="13" fillId="4" borderId="17" xfId="0" applyFont="1" applyFill="1" applyBorder="1" applyAlignment="1">
      <alignment horizontal="left" vertical="center" indent="1"/>
    </xf>
    <xf numFmtId="0" fontId="13" fillId="4" borderId="18" xfId="0" applyFont="1" applyFill="1" applyBorder="1" applyAlignment="1">
      <alignment horizontal="left" vertical="center" indent="1"/>
    </xf>
    <xf numFmtId="0" fontId="13" fillId="4" borderId="19" xfId="0" applyFont="1" applyFill="1" applyBorder="1" applyAlignment="1">
      <alignment horizontal="left" vertical="center" indent="1"/>
    </xf>
    <xf numFmtId="0" fontId="8" fillId="0" borderId="7" xfId="0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center" vertical="center" wrapText="1" shrinkToFit="1"/>
    </xf>
    <xf numFmtId="0" fontId="8" fillId="0" borderId="8" xfId="0" applyFont="1" applyFill="1" applyBorder="1" applyAlignment="1">
      <alignment horizontal="center" vertical="center" wrapText="1" shrinkToFit="1"/>
    </xf>
    <xf numFmtId="0" fontId="8" fillId="8" borderId="7" xfId="0" applyFont="1" applyFill="1" applyBorder="1" applyAlignment="1">
      <alignment horizontal="center" vertical="center"/>
    </xf>
    <xf numFmtId="0" fontId="8" fillId="8" borderId="0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 shrinkToFit="1"/>
    </xf>
    <xf numFmtId="0" fontId="8" fillId="7" borderId="0" xfId="0" applyFont="1" applyFill="1" applyBorder="1" applyAlignment="1">
      <alignment horizontal="center" vertical="center" shrinkToFit="1"/>
    </xf>
    <xf numFmtId="0" fontId="8" fillId="7" borderId="8" xfId="0" applyFont="1" applyFill="1" applyBorder="1" applyAlignment="1">
      <alignment horizontal="center" vertical="center" shrinkToFit="1"/>
    </xf>
    <xf numFmtId="0" fontId="8" fillId="3" borderId="7" xfId="0" applyFont="1" applyFill="1" applyBorder="1" applyAlignment="1">
      <alignment horizontal="center" vertical="center" wrapText="1" shrinkToFit="1"/>
    </xf>
    <xf numFmtId="0" fontId="8" fillId="3" borderId="0" xfId="0" applyFont="1" applyFill="1" applyBorder="1" applyAlignment="1">
      <alignment horizontal="center" vertical="center" wrapText="1" shrinkToFit="1"/>
    </xf>
    <xf numFmtId="0" fontId="8" fillId="3" borderId="8" xfId="0" applyFont="1" applyFill="1" applyBorder="1" applyAlignment="1">
      <alignment horizontal="center" vertical="center" wrapText="1" shrinkToFit="1"/>
    </xf>
    <xf numFmtId="0" fontId="8" fillId="0" borderId="15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6" fillId="0" borderId="0" xfId="3" applyAlignment="1" applyProtection="1"/>
  </cellXfs>
  <cellStyles count="61">
    <cellStyle name="Currency" xfId="1" builtinId="4"/>
    <cellStyle name="Currency 2" xfId="2" xr:uid="{00000000-0005-0000-0000-000001000000}"/>
    <cellStyle name="Currency 3" xfId="7" xr:uid="{00000000-0005-0000-0000-000002000000}"/>
    <cellStyle name="Followed Hyperlink" xfId="4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Hyperlink" xfId="3" builtinId="8"/>
    <cellStyle name="Normal" xfId="0" builtinId="0"/>
    <cellStyle name="Normal 2" xfId="5" xr:uid="{00000000-0005-0000-0000-00003B000000}"/>
    <cellStyle name="Normal 3" xfId="6" xr:uid="{00000000-0005-0000-0000-00003C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B87B2"/>
      <color rgb="FFFFF959"/>
      <color rgb="FFFFFA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sarahhess/Dropbox/NSNRT/NSNRT%20Process%20Docs/Equipment/2013/Budget.1v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Vet, 35 per Da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beth.harrison@covetru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0"/>
  <sheetViews>
    <sheetView view="pageLayout" workbookViewId="0">
      <selection activeCell="J30" sqref="J30"/>
    </sheetView>
  </sheetViews>
  <sheetFormatPr baseColWidth="10" defaultColWidth="11" defaultRowHeight="14" x14ac:dyDescent="0.15"/>
  <cols>
    <col min="1" max="1" width="7.83203125" style="78" customWidth="1"/>
    <col min="2" max="4" width="11" style="73"/>
    <col min="5" max="5" width="14.83203125" style="73" customWidth="1"/>
    <col min="6" max="16384" width="11" style="73"/>
  </cols>
  <sheetData>
    <row r="1" spans="1:19" ht="21" customHeight="1" x14ac:dyDescent="0.15">
      <c r="A1" s="79"/>
    </row>
    <row r="2" spans="1:19" ht="21" customHeight="1" x14ac:dyDescent="0.15">
      <c r="A2" s="79" t="s">
        <v>51</v>
      </c>
      <c r="B2" s="118" t="s">
        <v>180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72"/>
    </row>
    <row r="3" spans="1:19" ht="21" customHeight="1" x14ac:dyDescent="0.15">
      <c r="A3" s="79"/>
      <c r="B3" s="120" t="s">
        <v>181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72"/>
    </row>
    <row r="4" spans="1:19" ht="21" customHeight="1" x14ac:dyDescent="0.15">
      <c r="A4" s="79"/>
      <c r="B4" s="120" t="s">
        <v>182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72"/>
    </row>
    <row r="5" spans="1:19" ht="21" customHeight="1" x14ac:dyDescent="0.15">
      <c r="A5" s="79"/>
      <c r="B5" s="120" t="s">
        <v>183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72"/>
    </row>
    <row r="6" spans="1:19" ht="21" customHeight="1" x14ac:dyDescent="0.15">
      <c r="A6" s="79"/>
      <c r="B6" s="120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72"/>
    </row>
    <row r="7" spans="1:19" ht="21" customHeight="1" x14ac:dyDescent="0.15">
      <c r="A7" s="79" t="s">
        <v>184</v>
      </c>
      <c r="B7" s="118" t="s">
        <v>185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72"/>
    </row>
    <row r="8" spans="1:19" ht="21" customHeight="1" x14ac:dyDescent="0.15">
      <c r="A8" s="79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72"/>
    </row>
    <row r="9" spans="1:19" ht="21" customHeight="1" x14ac:dyDescent="0.15">
      <c r="A9" s="79" t="s">
        <v>186</v>
      </c>
      <c r="B9" s="118" t="s">
        <v>187</v>
      </c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72"/>
    </row>
    <row r="10" spans="1:19" ht="21" customHeight="1" x14ac:dyDescent="0.15">
      <c r="A10" s="79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72"/>
    </row>
    <row r="11" spans="1:19" ht="21" customHeight="1" x14ac:dyDescent="0.15">
      <c r="A11" s="79" t="s">
        <v>188</v>
      </c>
      <c r="B11" s="118" t="s">
        <v>74</v>
      </c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72"/>
    </row>
    <row r="12" spans="1:19" ht="21" customHeight="1" x14ac:dyDescent="0.15">
      <c r="A12" s="79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72"/>
    </row>
    <row r="13" spans="1:19" ht="21" customHeight="1" x14ac:dyDescent="0.15">
      <c r="A13" s="79" t="s">
        <v>15</v>
      </c>
      <c r="B13" s="118" t="s">
        <v>16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72"/>
      <c r="S13" s="72"/>
    </row>
    <row r="14" spans="1:19" ht="21" customHeight="1" x14ac:dyDescent="0.15">
      <c r="A14" s="79"/>
    </row>
    <row r="15" spans="1:19" ht="21" customHeight="1" x14ac:dyDescent="0.15">
      <c r="A15" s="79"/>
    </row>
    <row r="16" spans="1:19" ht="21" customHeight="1" x14ac:dyDescent="0.15">
      <c r="A16" s="79"/>
    </row>
    <row r="17" spans="1:1" ht="21" customHeight="1" x14ac:dyDescent="0.15">
      <c r="A17" s="79"/>
    </row>
    <row r="18" spans="1:1" ht="21" customHeight="1" x14ac:dyDescent="0.15">
      <c r="A18" s="79"/>
    </row>
    <row r="19" spans="1:1" ht="21" customHeight="1" x14ac:dyDescent="0.15">
      <c r="A19" s="79"/>
    </row>
    <row r="20" spans="1:1" ht="21" customHeight="1" x14ac:dyDescent="0.15">
      <c r="A20" s="79"/>
    </row>
    <row r="21" spans="1:1" ht="21" customHeight="1" x14ac:dyDescent="0.15">
      <c r="A21" s="79"/>
    </row>
    <row r="22" spans="1:1" ht="21" customHeight="1" x14ac:dyDescent="0.15">
      <c r="A22" s="79"/>
    </row>
    <row r="23" spans="1:1" ht="21" customHeight="1" x14ac:dyDescent="0.15">
      <c r="A23" s="79"/>
    </row>
    <row r="24" spans="1:1" ht="21" customHeight="1" x14ac:dyDescent="0.15">
      <c r="A24" s="79"/>
    </row>
    <row r="25" spans="1:1" ht="21" customHeight="1" x14ac:dyDescent="0.15">
      <c r="A25" s="79"/>
    </row>
    <row r="26" spans="1:1" ht="21" customHeight="1" x14ac:dyDescent="0.15">
      <c r="A26" s="79"/>
    </row>
    <row r="27" spans="1:1" ht="21" customHeight="1" x14ac:dyDescent="0.15">
      <c r="A27" s="79"/>
    </row>
    <row r="28" spans="1:1" ht="21" customHeight="1" x14ac:dyDescent="0.15">
      <c r="A28" s="79"/>
    </row>
    <row r="29" spans="1:1" ht="21" customHeight="1" x14ac:dyDescent="0.15">
      <c r="A29" s="79"/>
    </row>
    <row r="30" spans="1:1" ht="21" customHeight="1" x14ac:dyDescent="0.15">
      <c r="A30" s="79"/>
    </row>
    <row r="31" spans="1:1" ht="21" customHeight="1" x14ac:dyDescent="0.15">
      <c r="A31" s="79"/>
    </row>
    <row r="32" spans="1:1" ht="21" customHeight="1" x14ac:dyDescent="0.15">
      <c r="A32" s="79"/>
    </row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</sheetData>
  <phoneticPr fontId="4" type="noConversion"/>
  <pageMargins left="0.75" right="0.75" top="1" bottom="1" header="0.5" footer="0.5"/>
  <pageSetup scale="68" orientation="landscape" horizontalDpi="4294967292" verticalDpi="4294967292" r:id="rId1"/>
  <headerFooter alignWithMargins="0">
    <oddHeader>&amp;L&amp;G&amp;R&amp;"Helvetica Neue,Regular"&amp;12&amp;K01+000Equipment Grant Notes</oddHeader>
    <oddFooter>&amp;C&amp;"Helvetica Neue,Regular"&amp;8Updated: 10/3/16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18"/>
  <sheetViews>
    <sheetView view="pageLayout" topLeftCell="C340" zoomScale="118" zoomScalePageLayoutView="118" workbookViewId="0">
      <selection activeCell="K374" sqref="K373:K374"/>
    </sheetView>
  </sheetViews>
  <sheetFormatPr baseColWidth="10" defaultColWidth="5.33203125" defaultRowHeight="13" x14ac:dyDescent="0.15"/>
  <cols>
    <col min="1" max="1" width="5.1640625" style="23" customWidth="1"/>
    <col min="2" max="2" width="47.33203125" style="24" customWidth="1"/>
    <col min="3" max="3" width="27.83203125" style="24" customWidth="1"/>
    <col min="4" max="4" width="6.33203125" style="23" customWidth="1"/>
    <col min="5" max="5" width="29.1640625" style="24" customWidth="1"/>
    <col min="6" max="6" width="11.6640625" style="24" customWidth="1"/>
    <col min="7" max="7" width="11.1640625" style="24" customWidth="1"/>
    <col min="8" max="8" width="13.1640625" style="33" customWidth="1"/>
    <col min="9" max="9" width="6.33203125" style="33" customWidth="1"/>
    <col min="10" max="10" width="5.83203125" style="29" customWidth="1"/>
    <col min="11" max="11" width="71.33203125" style="29" customWidth="1"/>
    <col min="12" max="16384" width="5.33203125" style="24"/>
  </cols>
  <sheetData>
    <row r="1" spans="1:11" x14ac:dyDescent="0.15">
      <c r="A1" s="227" t="s">
        <v>17</v>
      </c>
      <c r="B1" s="228"/>
      <c r="C1" s="228"/>
      <c r="D1" s="228"/>
      <c r="E1" s="228"/>
      <c r="F1" s="229"/>
      <c r="H1" s="25"/>
      <c r="I1" s="25"/>
      <c r="J1" s="25"/>
      <c r="K1" s="25"/>
    </row>
    <row r="2" spans="1:11" ht="13" customHeight="1" x14ac:dyDescent="0.15">
      <c r="A2" s="241" t="s">
        <v>586</v>
      </c>
      <c r="B2" s="242"/>
      <c r="C2" s="242"/>
      <c r="D2" s="242"/>
      <c r="E2" s="242"/>
      <c r="F2" s="243"/>
      <c r="G2" s="28"/>
      <c r="H2" s="25"/>
      <c r="I2" s="25"/>
      <c r="J2" s="25"/>
      <c r="K2" s="24"/>
    </row>
    <row r="3" spans="1:11" x14ac:dyDescent="0.15">
      <c r="A3" s="244" t="s">
        <v>631</v>
      </c>
      <c r="B3" s="245"/>
      <c r="C3" s="245"/>
      <c r="D3" s="245"/>
      <c r="E3" s="245"/>
      <c r="F3" s="246"/>
      <c r="G3" s="28"/>
      <c r="H3" s="25"/>
      <c r="I3" s="25"/>
      <c r="J3" s="25"/>
      <c r="K3" s="24"/>
    </row>
    <row r="4" spans="1:11" x14ac:dyDescent="0.15">
      <c r="A4" s="247" t="s">
        <v>116</v>
      </c>
      <c r="B4" s="248"/>
      <c r="C4" s="248"/>
      <c r="D4" s="248"/>
      <c r="E4" s="248"/>
      <c r="F4" s="249"/>
      <c r="G4" s="28"/>
      <c r="H4" s="25"/>
      <c r="I4" s="25"/>
      <c r="J4" s="25"/>
      <c r="K4" s="24"/>
    </row>
    <row r="5" spans="1:11" ht="13" customHeight="1" x14ac:dyDescent="0.15">
      <c r="A5" s="250" t="s">
        <v>588</v>
      </c>
      <c r="B5" s="251"/>
      <c r="C5" s="251"/>
      <c r="D5" s="251"/>
      <c r="E5" s="251"/>
      <c r="F5" s="252"/>
      <c r="G5" s="28"/>
      <c r="H5" s="25"/>
      <c r="I5" s="25"/>
      <c r="J5" s="25"/>
      <c r="K5" s="24"/>
    </row>
    <row r="6" spans="1:11" ht="14" thickBot="1" x14ac:dyDescent="0.2">
      <c r="A6" s="253" t="s">
        <v>117</v>
      </c>
      <c r="B6" s="254"/>
      <c r="C6" s="254"/>
      <c r="D6" s="254"/>
      <c r="E6" s="254"/>
      <c r="F6" s="255"/>
      <c r="G6" s="28"/>
      <c r="H6" s="25"/>
      <c r="I6" s="25"/>
      <c r="J6" s="25"/>
      <c r="K6" s="24"/>
    </row>
    <row r="7" spans="1:11" ht="14" thickBot="1" x14ac:dyDescent="0.2">
      <c r="H7" s="25"/>
      <c r="I7" s="25"/>
      <c r="J7" s="25"/>
      <c r="K7" s="25"/>
    </row>
    <row r="8" spans="1:11" s="25" customFormat="1" x14ac:dyDescent="0.15">
      <c r="A8" s="230" t="s">
        <v>118</v>
      </c>
      <c r="B8" s="231"/>
      <c r="C8" s="231"/>
      <c r="D8" s="231"/>
      <c r="E8" s="231"/>
      <c r="F8" s="231"/>
      <c r="G8" s="231"/>
      <c r="H8" s="231"/>
      <c r="I8" s="231"/>
      <c r="J8" s="231"/>
      <c r="K8" s="232"/>
    </row>
    <row r="9" spans="1:11" s="25" customFormat="1" x14ac:dyDescent="0.15">
      <c r="A9" s="42"/>
      <c r="B9" s="43" t="s">
        <v>119</v>
      </c>
      <c r="C9" s="26" t="s">
        <v>120</v>
      </c>
      <c r="D9" s="27" t="s">
        <v>121</v>
      </c>
      <c r="E9" s="26" t="s">
        <v>122</v>
      </c>
      <c r="F9" s="26" t="s">
        <v>123</v>
      </c>
      <c r="G9" s="26" t="s">
        <v>124</v>
      </c>
      <c r="H9" s="27" t="s">
        <v>125</v>
      </c>
      <c r="I9" s="27" t="s">
        <v>126</v>
      </c>
      <c r="J9" s="27" t="s">
        <v>127</v>
      </c>
      <c r="K9" s="44" t="s">
        <v>128</v>
      </c>
    </row>
    <row r="10" spans="1:11" x14ac:dyDescent="0.15">
      <c r="A10" s="45" t="s">
        <v>129</v>
      </c>
      <c r="B10" s="1" t="s">
        <v>130</v>
      </c>
      <c r="C10" s="1"/>
      <c r="D10" s="11">
        <v>3</v>
      </c>
      <c r="E10" s="167">
        <v>21179</v>
      </c>
      <c r="F10" s="168">
        <v>0</v>
      </c>
      <c r="G10" s="161">
        <f t="shared" ref="G10:G14" si="0">D10*F10</f>
        <v>0</v>
      </c>
      <c r="H10" s="8" t="s">
        <v>131</v>
      </c>
      <c r="I10" s="97"/>
      <c r="J10" s="97"/>
      <c r="K10" s="98"/>
    </row>
    <row r="11" spans="1:11" x14ac:dyDescent="0.15">
      <c r="A11" s="45" t="s">
        <v>129</v>
      </c>
      <c r="B11" s="1" t="s">
        <v>132</v>
      </c>
      <c r="C11" s="1" t="s">
        <v>133</v>
      </c>
      <c r="D11" s="11">
        <v>1</v>
      </c>
      <c r="E11" s="167">
        <v>20872</v>
      </c>
      <c r="F11" s="168">
        <v>0</v>
      </c>
      <c r="G11" s="161">
        <f t="shared" si="0"/>
        <v>0</v>
      </c>
      <c r="H11" s="8" t="s">
        <v>131</v>
      </c>
      <c r="I11" s="97"/>
      <c r="J11" s="97"/>
      <c r="K11" s="98"/>
    </row>
    <row r="12" spans="1:11" x14ac:dyDescent="0.15">
      <c r="A12" s="45" t="s">
        <v>129</v>
      </c>
      <c r="B12" s="1" t="s">
        <v>114</v>
      </c>
      <c r="C12" s="1" t="s">
        <v>133</v>
      </c>
      <c r="D12" s="11">
        <v>1</v>
      </c>
      <c r="E12" s="167">
        <v>23362</v>
      </c>
      <c r="F12" s="168">
        <v>0</v>
      </c>
      <c r="G12" s="161">
        <f t="shared" si="0"/>
        <v>0</v>
      </c>
      <c r="H12" s="8" t="s">
        <v>131</v>
      </c>
      <c r="I12" s="97"/>
      <c r="J12" s="97"/>
      <c r="K12" s="98"/>
    </row>
    <row r="13" spans="1:11" x14ac:dyDescent="0.15">
      <c r="A13" s="45" t="s">
        <v>129</v>
      </c>
      <c r="B13" s="1" t="s">
        <v>115</v>
      </c>
      <c r="C13" s="1" t="s">
        <v>133</v>
      </c>
      <c r="D13" s="11">
        <v>1</v>
      </c>
      <c r="E13" s="167">
        <v>8233</v>
      </c>
      <c r="F13" s="168">
        <v>0</v>
      </c>
      <c r="G13" s="161">
        <f t="shared" si="0"/>
        <v>0</v>
      </c>
      <c r="H13" s="8" t="s">
        <v>131</v>
      </c>
      <c r="I13" s="97"/>
      <c r="J13" s="97"/>
      <c r="K13" s="98"/>
    </row>
    <row r="14" spans="1:11" x14ac:dyDescent="0.15">
      <c r="A14" s="45" t="s">
        <v>129</v>
      </c>
      <c r="B14" s="1" t="s">
        <v>231</v>
      </c>
      <c r="C14" s="1" t="s">
        <v>133</v>
      </c>
      <c r="D14" s="11">
        <v>1</v>
      </c>
      <c r="E14" s="167">
        <v>23364</v>
      </c>
      <c r="F14" s="168">
        <v>0</v>
      </c>
      <c r="G14" s="161">
        <f t="shared" si="0"/>
        <v>0</v>
      </c>
      <c r="H14" s="8" t="s">
        <v>131</v>
      </c>
      <c r="I14" s="97"/>
      <c r="J14" s="97"/>
      <c r="K14" s="98"/>
    </row>
    <row r="15" spans="1:11" s="25" customFormat="1" x14ac:dyDescent="0.15">
      <c r="A15" s="45" t="s">
        <v>129</v>
      </c>
      <c r="B15" s="1" t="s">
        <v>634</v>
      </c>
      <c r="C15" s="1" t="s">
        <v>635</v>
      </c>
      <c r="D15" s="11">
        <v>4</v>
      </c>
      <c r="E15" s="137" t="s">
        <v>547</v>
      </c>
      <c r="F15" s="84">
        <v>0</v>
      </c>
      <c r="G15" s="84">
        <f t="shared" ref="G15:G27" si="1">D15*F15</f>
        <v>0</v>
      </c>
      <c r="H15" s="8" t="s">
        <v>232</v>
      </c>
      <c r="I15" s="8"/>
      <c r="J15" s="8"/>
      <c r="K15" s="46" t="s">
        <v>638</v>
      </c>
    </row>
    <row r="16" spans="1:11" s="25" customFormat="1" x14ac:dyDescent="0.15">
      <c r="A16" s="45" t="s">
        <v>129</v>
      </c>
      <c r="B16" s="1" t="s">
        <v>233</v>
      </c>
      <c r="C16" s="1" t="s">
        <v>636</v>
      </c>
      <c r="D16" s="11">
        <v>4</v>
      </c>
      <c r="E16" s="137" t="s">
        <v>637</v>
      </c>
      <c r="F16" s="84">
        <v>0</v>
      </c>
      <c r="G16" s="84">
        <f t="shared" si="1"/>
        <v>0</v>
      </c>
      <c r="H16" s="8" t="s">
        <v>232</v>
      </c>
      <c r="I16" s="8"/>
      <c r="J16" s="8"/>
      <c r="K16" s="46" t="s">
        <v>639</v>
      </c>
    </row>
    <row r="17" spans="1:11" x14ac:dyDescent="0.15">
      <c r="A17" s="45" t="s">
        <v>129</v>
      </c>
      <c r="B17" s="1" t="s">
        <v>234</v>
      </c>
      <c r="C17" s="1" t="s">
        <v>235</v>
      </c>
      <c r="D17" s="11">
        <v>3</v>
      </c>
      <c r="E17" s="155">
        <v>25062</v>
      </c>
      <c r="F17" s="168">
        <v>0</v>
      </c>
      <c r="G17" s="161">
        <f t="shared" si="1"/>
        <v>0</v>
      </c>
      <c r="H17" s="8" t="s">
        <v>131</v>
      </c>
      <c r="I17" s="97"/>
      <c r="J17" s="97"/>
      <c r="K17" s="98"/>
    </row>
    <row r="18" spans="1:11" x14ac:dyDescent="0.15">
      <c r="A18" s="45" t="s">
        <v>129</v>
      </c>
      <c r="B18" s="1" t="s">
        <v>234</v>
      </c>
      <c r="C18" s="1" t="s">
        <v>236</v>
      </c>
      <c r="D18" s="11">
        <v>3</v>
      </c>
      <c r="E18" s="155">
        <v>32739</v>
      </c>
      <c r="F18" s="168">
        <v>0</v>
      </c>
      <c r="G18" s="161">
        <f t="shared" si="1"/>
        <v>0</v>
      </c>
      <c r="H18" s="8" t="s">
        <v>131</v>
      </c>
      <c r="I18" s="97"/>
      <c r="J18" s="97"/>
      <c r="K18" s="98"/>
    </row>
    <row r="19" spans="1:11" x14ac:dyDescent="0.15">
      <c r="A19" s="45" t="s">
        <v>129</v>
      </c>
      <c r="B19" s="1" t="s">
        <v>234</v>
      </c>
      <c r="C19" s="1" t="s">
        <v>237</v>
      </c>
      <c r="D19" s="11">
        <v>3</v>
      </c>
      <c r="E19" s="155">
        <v>32782</v>
      </c>
      <c r="F19" s="168">
        <v>0</v>
      </c>
      <c r="G19" s="161">
        <f t="shared" si="1"/>
        <v>0</v>
      </c>
      <c r="H19" s="8" t="s">
        <v>131</v>
      </c>
      <c r="I19" s="97"/>
      <c r="J19" s="97"/>
      <c r="K19" s="98"/>
    </row>
    <row r="20" spans="1:11" x14ac:dyDescent="0.15">
      <c r="A20" s="45" t="s">
        <v>129</v>
      </c>
      <c r="B20" s="1" t="s">
        <v>234</v>
      </c>
      <c r="C20" s="1" t="s">
        <v>238</v>
      </c>
      <c r="D20" s="11">
        <v>3</v>
      </c>
      <c r="E20" s="155">
        <v>30284</v>
      </c>
      <c r="F20" s="168">
        <v>0</v>
      </c>
      <c r="G20" s="161">
        <f t="shared" si="1"/>
        <v>0</v>
      </c>
      <c r="H20" s="8" t="s">
        <v>131</v>
      </c>
      <c r="I20" s="97"/>
      <c r="J20" s="97"/>
      <c r="K20" s="98"/>
    </row>
    <row r="21" spans="1:11" x14ac:dyDescent="0.15">
      <c r="A21" s="45" t="s">
        <v>129</v>
      </c>
      <c r="B21" s="1" t="s">
        <v>234</v>
      </c>
      <c r="C21" s="1" t="s">
        <v>239</v>
      </c>
      <c r="D21" s="11">
        <v>2</v>
      </c>
      <c r="E21" s="155">
        <v>650</v>
      </c>
      <c r="F21" s="168">
        <v>0</v>
      </c>
      <c r="G21" s="161">
        <f t="shared" si="1"/>
        <v>0</v>
      </c>
      <c r="H21" s="8" t="s">
        <v>131</v>
      </c>
      <c r="I21" s="97"/>
      <c r="J21" s="97"/>
      <c r="K21" s="98"/>
    </row>
    <row r="22" spans="1:11" x14ac:dyDescent="0.15">
      <c r="A22" s="45" t="s">
        <v>129</v>
      </c>
      <c r="B22" s="1" t="s">
        <v>575</v>
      </c>
      <c r="C22" s="1" t="s">
        <v>240</v>
      </c>
      <c r="D22" s="12">
        <v>3</v>
      </c>
      <c r="E22" s="155">
        <v>13636</v>
      </c>
      <c r="F22" s="168">
        <v>0</v>
      </c>
      <c r="G22" s="161">
        <f t="shared" si="1"/>
        <v>0</v>
      </c>
      <c r="H22" s="8" t="s">
        <v>131</v>
      </c>
      <c r="I22" s="8"/>
      <c r="J22" s="8"/>
      <c r="K22" s="46"/>
    </row>
    <row r="23" spans="1:11" x14ac:dyDescent="0.15">
      <c r="A23" s="45" t="s">
        <v>129</v>
      </c>
      <c r="B23" s="1" t="s">
        <v>576</v>
      </c>
      <c r="C23" s="1" t="s">
        <v>240</v>
      </c>
      <c r="D23" s="181">
        <v>3</v>
      </c>
      <c r="E23" s="155">
        <v>21179</v>
      </c>
      <c r="F23" s="168">
        <v>0</v>
      </c>
      <c r="G23" s="161">
        <f t="shared" si="1"/>
        <v>0</v>
      </c>
      <c r="H23" s="157" t="s">
        <v>131</v>
      </c>
      <c r="I23" s="157"/>
      <c r="J23" s="157"/>
      <c r="K23" s="158"/>
    </row>
    <row r="24" spans="1:11" x14ac:dyDescent="0.15">
      <c r="A24" s="154" t="s">
        <v>129</v>
      </c>
      <c r="B24" s="196" t="s">
        <v>241</v>
      </c>
      <c r="C24" s="196" t="s">
        <v>242</v>
      </c>
      <c r="D24" s="182">
        <v>3</v>
      </c>
      <c r="E24" s="155">
        <v>182375</v>
      </c>
      <c r="F24" s="168">
        <v>0</v>
      </c>
      <c r="G24" s="161">
        <f t="shared" si="1"/>
        <v>0</v>
      </c>
      <c r="H24" s="157" t="s">
        <v>131</v>
      </c>
      <c r="I24" s="183"/>
      <c r="J24" s="183"/>
      <c r="K24" s="184"/>
    </row>
    <row r="25" spans="1:11" x14ac:dyDescent="0.15">
      <c r="A25" s="154" t="s">
        <v>129</v>
      </c>
      <c r="B25" s="196" t="s">
        <v>243</v>
      </c>
      <c r="C25" s="196" t="s">
        <v>244</v>
      </c>
      <c r="D25" s="182">
        <v>4</v>
      </c>
      <c r="E25" s="160" t="s">
        <v>245</v>
      </c>
      <c r="F25" s="168">
        <v>0</v>
      </c>
      <c r="G25" s="161">
        <f t="shared" si="1"/>
        <v>0</v>
      </c>
      <c r="H25" s="157" t="s">
        <v>131</v>
      </c>
      <c r="I25" s="183"/>
      <c r="J25" s="183"/>
      <c r="K25" s="184"/>
    </row>
    <row r="26" spans="1:11" x14ac:dyDescent="0.15">
      <c r="A26" s="154" t="s">
        <v>129</v>
      </c>
      <c r="B26" s="196" t="s">
        <v>246</v>
      </c>
      <c r="C26" s="196" t="s">
        <v>247</v>
      </c>
      <c r="D26" s="182">
        <v>2</v>
      </c>
      <c r="E26" s="155">
        <v>176013</v>
      </c>
      <c r="F26" s="168">
        <v>0</v>
      </c>
      <c r="G26" s="161">
        <f t="shared" si="1"/>
        <v>0</v>
      </c>
      <c r="H26" s="157" t="s">
        <v>131</v>
      </c>
      <c r="I26" s="183"/>
      <c r="J26" s="183"/>
      <c r="K26" s="184"/>
    </row>
    <row r="27" spans="1:11" ht="14" thickBot="1" x14ac:dyDescent="0.2">
      <c r="A27" s="185" t="s">
        <v>129</v>
      </c>
      <c r="B27" s="197" t="s">
        <v>248</v>
      </c>
      <c r="C27" s="197" t="s">
        <v>249</v>
      </c>
      <c r="D27" s="180">
        <v>1</v>
      </c>
      <c r="E27" s="173">
        <v>85849</v>
      </c>
      <c r="F27" s="168">
        <v>0</v>
      </c>
      <c r="G27" s="175">
        <f t="shared" si="1"/>
        <v>0</v>
      </c>
      <c r="H27" s="176" t="s">
        <v>131</v>
      </c>
      <c r="I27" s="186"/>
      <c r="J27" s="186"/>
      <c r="K27" s="187"/>
    </row>
    <row r="28" spans="1:11" s="25" customFormat="1" x14ac:dyDescent="0.15">
      <c r="A28" s="28"/>
      <c r="D28" s="28"/>
      <c r="E28" s="212"/>
      <c r="F28" s="213" t="s">
        <v>250</v>
      </c>
      <c r="G28" s="214">
        <f>SUM(G10:G27)</f>
        <v>0</v>
      </c>
    </row>
    <row r="29" spans="1:11" s="25" customFormat="1" ht="14" thickBot="1" x14ac:dyDescent="0.2">
      <c r="A29" s="28"/>
      <c r="D29" s="28"/>
      <c r="F29" s="113"/>
      <c r="G29" s="114"/>
    </row>
    <row r="30" spans="1:11" s="25" customFormat="1" ht="13" customHeight="1" x14ac:dyDescent="0.15">
      <c r="A30" s="238" t="s">
        <v>640</v>
      </c>
      <c r="B30" s="239"/>
      <c r="C30" s="239"/>
      <c r="D30" s="239"/>
      <c r="E30" s="239"/>
      <c r="F30" s="239"/>
      <c r="G30" s="239"/>
      <c r="H30" s="239"/>
      <c r="I30" s="239"/>
      <c r="J30" s="239"/>
      <c r="K30" s="240"/>
    </row>
    <row r="31" spans="1:11" ht="16" customHeight="1" x14ac:dyDescent="0.15">
      <c r="A31" s="162"/>
      <c r="B31" s="163" t="s">
        <v>119</v>
      </c>
      <c r="C31" s="164" t="s">
        <v>120</v>
      </c>
      <c r="D31" s="165" t="s">
        <v>121</v>
      </c>
      <c r="E31" s="164" t="s">
        <v>122</v>
      </c>
      <c r="F31" s="164" t="s">
        <v>123</v>
      </c>
      <c r="G31" s="164" t="s">
        <v>124</v>
      </c>
      <c r="H31" s="164" t="s">
        <v>125</v>
      </c>
      <c r="I31" s="165" t="s">
        <v>126</v>
      </c>
      <c r="J31" s="165" t="s">
        <v>127</v>
      </c>
      <c r="K31" s="166" t="s">
        <v>128</v>
      </c>
    </row>
    <row r="32" spans="1:11" x14ac:dyDescent="0.15">
      <c r="A32" s="154" t="s">
        <v>129</v>
      </c>
      <c r="B32" s="159" t="s">
        <v>251</v>
      </c>
      <c r="C32" s="159" t="s">
        <v>252</v>
      </c>
      <c r="D32" s="156">
        <v>4</v>
      </c>
      <c r="E32" s="167">
        <v>8902</v>
      </c>
      <c r="F32" s="168">
        <v>0</v>
      </c>
      <c r="G32" s="161">
        <f t="shared" ref="G32:G34" si="2">D32*F32</f>
        <v>0</v>
      </c>
      <c r="H32" s="157" t="s">
        <v>131</v>
      </c>
      <c r="I32" s="157"/>
      <c r="J32" s="157"/>
      <c r="K32" s="158"/>
    </row>
    <row r="33" spans="1:11" x14ac:dyDescent="0.15">
      <c r="A33" s="154"/>
      <c r="B33" s="159" t="s">
        <v>253</v>
      </c>
      <c r="C33" s="157" t="s">
        <v>254</v>
      </c>
      <c r="D33" s="156">
        <v>1</v>
      </c>
      <c r="E33" s="167">
        <v>60113</v>
      </c>
      <c r="F33" s="168">
        <v>0</v>
      </c>
      <c r="G33" s="161">
        <f t="shared" si="2"/>
        <v>0</v>
      </c>
      <c r="H33" s="157" t="s">
        <v>131</v>
      </c>
      <c r="I33" s="157"/>
      <c r="J33" s="157"/>
      <c r="K33" s="158"/>
    </row>
    <row r="34" spans="1:11" x14ac:dyDescent="0.15">
      <c r="A34" s="154"/>
      <c r="B34" s="159" t="s">
        <v>134</v>
      </c>
      <c r="C34" s="157" t="s">
        <v>254</v>
      </c>
      <c r="D34" s="156">
        <v>1</v>
      </c>
      <c r="E34" s="167">
        <v>60120</v>
      </c>
      <c r="F34" s="168">
        <v>0</v>
      </c>
      <c r="G34" s="161">
        <f t="shared" si="2"/>
        <v>0</v>
      </c>
      <c r="H34" s="157" t="s">
        <v>131</v>
      </c>
      <c r="I34" s="157"/>
      <c r="J34" s="157"/>
      <c r="K34" s="158"/>
    </row>
    <row r="35" spans="1:11" x14ac:dyDescent="0.15">
      <c r="A35" s="154"/>
      <c r="B35" s="157" t="s">
        <v>578</v>
      </c>
      <c r="C35" s="157" t="s">
        <v>54</v>
      </c>
      <c r="D35" s="156">
        <v>1</v>
      </c>
      <c r="E35" s="155"/>
      <c r="F35" s="168">
        <v>0</v>
      </c>
      <c r="G35" s="161">
        <f t="shared" ref="G35:G36" si="3">D35*F35</f>
        <v>0</v>
      </c>
      <c r="H35" s="157" t="s">
        <v>577</v>
      </c>
      <c r="I35" s="157"/>
      <c r="J35" s="157"/>
      <c r="K35" s="158"/>
    </row>
    <row r="36" spans="1:11" x14ac:dyDescent="0.15">
      <c r="A36" s="154"/>
      <c r="B36" s="159" t="s">
        <v>53</v>
      </c>
      <c r="C36" s="159" t="s">
        <v>54</v>
      </c>
      <c r="D36" s="156">
        <v>1</v>
      </c>
      <c r="E36" s="160">
        <v>33037</v>
      </c>
      <c r="F36" s="168">
        <v>0</v>
      </c>
      <c r="G36" s="161">
        <f t="shared" si="3"/>
        <v>0</v>
      </c>
      <c r="H36" s="157" t="s">
        <v>131</v>
      </c>
      <c r="I36" s="157"/>
      <c r="J36" s="157"/>
      <c r="K36" s="158"/>
    </row>
    <row r="37" spans="1:11" x14ac:dyDescent="0.15">
      <c r="A37" s="154"/>
      <c r="B37" s="159" t="s">
        <v>55</v>
      </c>
      <c r="C37" s="159" t="s">
        <v>56</v>
      </c>
      <c r="D37" s="169">
        <v>1</v>
      </c>
      <c r="E37" s="170">
        <v>502061</v>
      </c>
      <c r="F37" s="168">
        <v>0</v>
      </c>
      <c r="G37" s="161">
        <f>F37*D37</f>
        <v>0</v>
      </c>
      <c r="H37" s="157" t="s">
        <v>131</v>
      </c>
      <c r="I37" s="157"/>
      <c r="J37" s="157"/>
      <c r="K37" s="158"/>
    </row>
    <row r="38" spans="1:11" ht="14" thickBot="1" x14ac:dyDescent="0.2">
      <c r="A38" s="171"/>
      <c r="B38" s="172" t="s">
        <v>57</v>
      </c>
      <c r="C38" s="172" t="s">
        <v>58</v>
      </c>
      <c r="D38" s="180">
        <v>3</v>
      </c>
      <c r="E38" s="173">
        <v>1705</v>
      </c>
      <c r="F38" s="174">
        <v>0</v>
      </c>
      <c r="G38" s="175">
        <f>D38*F38</f>
        <v>0</v>
      </c>
      <c r="H38" s="176" t="s">
        <v>131</v>
      </c>
      <c r="I38" s="176"/>
      <c r="J38" s="176"/>
      <c r="K38" s="177"/>
    </row>
    <row r="39" spans="1:11" x14ac:dyDescent="0.15">
      <c r="A39" s="28"/>
      <c r="B39" s="25"/>
      <c r="C39" s="25"/>
      <c r="D39" s="28"/>
      <c r="E39" s="212"/>
      <c r="F39" s="213" t="s">
        <v>59</v>
      </c>
      <c r="G39" s="214">
        <f>SUM(G32:G38)</f>
        <v>0</v>
      </c>
      <c r="H39" s="25"/>
      <c r="I39" s="25"/>
      <c r="J39" s="25"/>
      <c r="K39" s="25"/>
    </row>
    <row r="40" spans="1:11" ht="14" thickBot="1" x14ac:dyDescent="0.2">
      <c r="A40" s="28"/>
      <c r="B40" s="25"/>
      <c r="C40" s="25"/>
      <c r="D40" s="28"/>
      <c r="E40" s="25"/>
      <c r="F40" s="25"/>
      <c r="G40" s="25"/>
      <c r="H40" s="25"/>
      <c r="I40" s="25"/>
      <c r="J40" s="25"/>
      <c r="K40" s="25"/>
    </row>
    <row r="41" spans="1:11" x14ac:dyDescent="0.15">
      <c r="A41" s="238" t="s">
        <v>60</v>
      </c>
      <c r="B41" s="239"/>
      <c r="C41" s="239"/>
      <c r="D41" s="239"/>
      <c r="E41" s="239"/>
      <c r="F41" s="239"/>
      <c r="G41" s="239"/>
      <c r="H41" s="239"/>
      <c r="I41" s="239"/>
      <c r="J41" s="239"/>
      <c r="K41" s="240"/>
    </row>
    <row r="42" spans="1:11" x14ac:dyDescent="0.15">
      <c r="A42" s="66"/>
      <c r="B42" s="52" t="s">
        <v>119</v>
      </c>
      <c r="C42" s="53" t="s">
        <v>120</v>
      </c>
      <c r="D42" s="54" t="s">
        <v>121</v>
      </c>
      <c r="E42" s="53" t="s">
        <v>122</v>
      </c>
      <c r="F42" s="53" t="s">
        <v>123</v>
      </c>
      <c r="G42" s="53" t="s">
        <v>124</v>
      </c>
      <c r="H42" s="53" t="s">
        <v>125</v>
      </c>
      <c r="I42" s="54" t="s">
        <v>126</v>
      </c>
      <c r="J42" s="54" t="s">
        <v>127</v>
      </c>
      <c r="K42" s="67" t="s">
        <v>128</v>
      </c>
    </row>
    <row r="43" spans="1:11" x14ac:dyDescent="0.15">
      <c r="A43" s="62"/>
      <c r="B43" s="8" t="s">
        <v>61</v>
      </c>
      <c r="C43" s="8" t="s">
        <v>62</v>
      </c>
      <c r="D43" s="13">
        <v>2</v>
      </c>
      <c r="E43" s="188">
        <v>500205</v>
      </c>
      <c r="F43" s="168">
        <v>0</v>
      </c>
      <c r="G43" s="161">
        <f t="shared" ref="G43:G46" si="4">D43*F43</f>
        <v>0</v>
      </c>
      <c r="H43" s="8" t="s">
        <v>131</v>
      </c>
      <c r="I43" s="71"/>
      <c r="J43" s="71"/>
      <c r="K43" s="46"/>
    </row>
    <row r="44" spans="1:11" x14ac:dyDescent="0.15">
      <c r="A44" s="45"/>
      <c r="B44" s="3" t="s">
        <v>63</v>
      </c>
      <c r="C44" s="1" t="s">
        <v>64</v>
      </c>
      <c r="D44" s="13">
        <v>2</v>
      </c>
      <c r="E44" s="141">
        <v>601020</v>
      </c>
      <c r="F44" s="168">
        <v>0</v>
      </c>
      <c r="G44" s="161">
        <f t="shared" si="4"/>
        <v>0</v>
      </c>
      <c r="H44" s="8" t="s">
        <v>131</v>
      </c>
      <c r="I44" s="8"/>
      <c r="J44" s="8"/>
      <c r="K44" s="58"/>
    </row>
    <row r="45" spans="1:11" x14ac:dyDescent="0.15">
      <c r="A45" s="45"/>
      <c r="B45" s="1" t="s">
        <v>65</v>
      </c>
      <c r="C45" s="1" t="s">
        <v>66</v>
      </c>
      <c r="D45" s="13">
        <v>1</v>
      </c>
      <c r="E45" s="167">
        <v>14052</v>
      </c>
      <c r="F45" s="168">
        <v>0</v>
      </c>
      <c r="G45" s="161">
        <f t="shared" si="4"/>
        <v>0</v>
      </c>
      <c r="H45" s="8" t="s">
        <v>131</v>
      </c>
      <c r="I45" s="8"/>
      <c r="J45" s="8"/>
      <c r="K45" s="46"/>
    </row>
    <row r="46" spans="1:11" x14ac:dyDescent="0.15">
      <c r="A46" s="62"/>
      <c r="B46" s="8" t="s">
        <v>67</v>
      </c>
      <c r="C46" s="8" t="s">
        <v>68</v>
      </c>
      <c r="D46" s="13">
        <v>1</v>
      </c>
      <c r="E46" s="170">
        <v>21418</v>
      </c>
      <c r="F46" s="168">
        <v>0</v>
      </c>
      <c r="G46" s="161">
        <f t="shared" si="4"/>
        <v>0</v>
      </c>
      <c r="H46" s="8" t="s">
        <v>131</v>
      </c>
      <c r="I46" s="71"/>
      <c r="J46" s="71"/>
      <c r="K46" s="58"/>
    </row>
    <row r="47" spans="1:11" x14ac:dyDescent="0.15">
      <c r="A47" s="62"/>
      <c r="B47" s="8" t="s">
        <v>609</v>
      </c>
      <c r="C47" s="8" t="s">
        <v>69</v>
      </c>
      <c r="D47" s="13">
        <v>2</v>
      </c>
      <c r="E47" s="139"/>
      <c r="F47" s="83">
        <v>0</v>
      </c>
      <c r="G47" s="84">
        <f t="shared" ref="G47:G58" si="5">D47*F47</f>
        <v>0</v>
      </c>
      <c r="H47" s="8" t="s">
        <v>70</v>
      </c>
      <c r="I47" s="71"/>
      <c r="J47" s="71"/>
      <c r="K47" s="46" t="s">
        <v>678</v>
      </c>
    </row>
    <row r="48" spans="1:11" x14ac:dyDescent="0.15">
      <c r="A48" s="45" t="s">
        <v>129</v>
      </c>
      <c r="B48" s="1" t="s">
        <v>71</v>
      </c>
      <c r="C48" s="1" t="s">
        <v>72</v>
      </c>
      <c r="D48" s="13">
        <v>1</v>
      </c>
      <c r="E48" s="141" t="s">
        <v>73</v>
      </c>
      <c r="F48" s="168">
        <v>0</v>
      </c>
      <c r="G48" s="161">
        <f t="shared" si="5"/>
        <v>0</v>
      </c>
      <c r="H48" s="8" t="s">
        <v>131</v>
      </c>
      <c r="I48" s="8"/>
      <c r="J48" s="8"/>
      <c r="K48" s="46"/>
    </row>
    <row r="49" spans="1:11" x14ac:dyDescent="0.15">
      <c r="A49" s="45" t="s">
        <v>129</v>
      </c>
      <c r="B49" s="8" t="s">
        <v>34</v>
      </c>
      <c r="C49" s="1" t="s">
        <v>35</v>
      </c>
      <c r="D49" s="12">
        <v>1</v>
      </c>
      <c r="E49" s="139"/>
      <c r="F49" s="83">
        <v>0</v>
      </c>
      <c r="G49" s="84">
        <f t="shared" si="5"/>
        <v>0</v>
      </c>
      <c r="H49" s="8" t="s">
        <v>70</v>
      </c>
      <c r="I49" s="71"/>
      <c r="J49" s="71"/>
      <c r="K49" s="46" t="s">
        <v>36</v>
      </c>
    </row>
    <row r="50" spans="1:11" x14ac:dyDescent="0.15">
      <c r="A50" s="45"/>
      <c r="B50" s="30" t="s">
        <v>37</v>
      </c>
      <c r="C50" s="1" t="s">
        <v>38</v>
      </c>
      <c r="D50" s="12">
        <v>3</v>
      </c>
      <c r="E50" s="139"/>
      <c r="F50" s="84">
        <v>0</v>
      </c>
      <c r="G50" s="84">
        <f t="shared" si="5"/>
        <v>0</v>
      </c>
      <c r="H50" s="8" t="s">
        <v>70</v>
      </c>
      <c r="I50" s="71"/>
      <c r="J50" s="71"/>
      <c r="K50" s="46"/>
    </row>
    <row r="51" spans="1:11" x14ac:dyDescent="0.15">
      <c r="A51" s="45"/>
      <c r="B51" s="8" t="s">
        <v>39</v>
      </c>
      <c r="C51" s="1" t="s">
        <v>40</v>
      </c>
      <c r="D51" s="12">
        <v>3</v>
      </c>
      <c r="E51" s="139"/>
      <c r="F51" s="84">
        <v>0</v>
      </c>
      <c r="G51" s="84">
        <f t="shared" si="5"/>
        <v>0</v>
      </c>
      <c r="H51" s="8" t="s">
        <v>70</v>
      </c>
      <c r="I51" s="71"/>
      <c r="J51" s="71"/>
      <c r="K51" s="46"/>
    </row>
    <row r="52" spans="1:11" x14ac:dyDescent="0.15">
      <c r="A52" s="45" t="s">
        <v>129</v>
      </c>
      <c r="B52" s="1" t="s">
        <v>41</v>
      </c>
      <c r="C52" s="1" t="s">
        <v>42</v>
      </c>
      <c r="D52" s="13">
        <v>1</v>
      </c>
      <c r="E52" s="167">
        <v>8272</v>
      </c>
      <c r="F52" s="168">
        <v>0</v>
      </c>
      <c r="G52" s="161">
        <f t="shared" si="5"/>
        <v>0</v>
      </c>
      <c r="H52" s="8" t="s">
        <v>131</v>
      </c>
      <c r="I52" s="8"/>
      <c r="J52" s="8"/>
      <c r="K52" s="46"/>
    </row>
    <row r="53" spans="1:11" x14ac:dyDescent="0.15">
      <c r="A53" s="45" t="s">
        <v>129</v>
      </c>
      <c r="B53" s="30" t="s">
        <v>43</v>
      </c>
      <c r="C53" s="38"/>
      <c r="D53" s="39">
        <v>50</v>
      </c>
      <c r="E53" s="139"/>
      <c r="F53" s="84">
        <v>0</v>
      </c>
      <c r="G53" s="84">
        <f t="shared" si="5"/>
        <v>0</v>
      </c>
      <c r="H53" s="8" t="s">
        <v>44</v>
      </c>
      <c r="I53" s="71"/>
      <c r="J53" s="71"/>
      <c r="K53" s="46" t="s">
        <v>45</v>
      </c>
    </row>
    <row r="54" spans="1:11" x14ac:dyDescent="0.15">
      <c r="A54" s="45" t="s">
        <v>129</v>
      </c>
      <c r="B54" s="30" t="s">
        <v>46</v>
      </c>
      <c r="C54" s="38" t="s">
        <v>47</v>
      </c>
      <c r="D54" s="12">
        <v>4</v>
      </c>
      <c r="E54" s="139"/>
      <c r="F54" s="84">
        <v>0</v>
      </c>
      <c r="G54" s="84">
        <f t="shared" si="5"/>
        <v>0</v>
      </c>
      <c r="H54" s="8" t="s">
        <v>70</v>
      </c>
      <c r="I54" s="71"/>
      <c r="J54" s="71"/>
      <c r="K54" s="46"/>
    </row>
    <row r="55" spans="1:11" x14ac:dyDescent="0.15">
      <c r="A55" s="45" t="s">
        <v>129</v>
      </c>
      <c r="B55" s="30" t="s">
        <v>48</v>
      </c>
      <c r="C55" s="1" t="s">
        <v>49</v>
      </c>
      <c r="D55" s="12">
        <v>2</v>
      </c>
      <c r="E55" s="139"/>
      <c r="F55" s="84">
        <v>0</v>
      </c>
      <c r="G55" s="84">
        <f t="shared" si="5"/>
        <v>0</v>
      </c>
      <c r="H55" s="8" t="s">
        <v>70</v>
      </c>
      <c r="I55" s="71"/>
      <c r="J55" s="71"/>
      <c r="K55" s="46" t="s">
        <v>36</v>
      </c>
    </row>
    <row r="56" spans="1:11" x14ac:dyDescent="0.15">
      <c r="A56" s="45"/>
      <c r="B56" s="30" t="s">
        <v>50</v>
      </c>
      <c r="C56" s="1" t="s">
        <v>175</v>
      </c>
      <c r="D56" s="12">
        <v>3</v>
      </c>
      <c r="E56" s="139"/>
      <c r="F56" s="84">
        <v>0</v>
      </c>
      <c r="G56" s="84">
        <f t="shared" si="5"/>
        <v>0</v>
      </c>
      <c r="H56" s="8" t="s">
        <v>70</v>
      </c>
      <c r="I56" s="71"/>
      <c r="J56" s="71"/>
      <c r="K56" s="46" t="s">
        <v>36</v>
      </c>
    </row>
    <row r="57" spans="1:11" x14ac:dyDescent="0.15">
      <c r="A57" s="45" t="s">
        <v>129</v>
      </c>
      <c r="B57" s="30" t="s">
        <v>176</v>
      </c>
      <c r="C57" s="1" t="s">
        <v>177</v>
      </c>
      <c r="D57" s="12">
        <v>2</v>
      </c>
      <c r="E57" s="139"/>
      <c r="F57" s="84">
        <v>0</v>
      </c>
      <c r="G57" s="84">
        <f t="shared" si="5"/>
        <v>0</v>
      </c>
      <c r="H57" s="8" t="s">
        <v>70</v>
      </c>
      <c r="I57" s="71"/>
      <c r="J57" s="71"/>
      <c r="K57" s="46"/>
    </row>
    <row r="58" spans="1:11" x14ac:dyDescent="0.15">
      <c r="A58" s="45" t="s">
        <v>129</v>
      </c>
      <c r="B58" s="1" t="s">
        <v>178</v>
      </c>
      <c r="C58" s="1" t="s">
        <v>179</v>
      </c>
      <c r="D58" s="13">
        <v>1</v>
      </c>
      <c r="E58" s="167">
        <v>15152</v>
      </c>
      <c r="F58" s="168">
        <v>0</v>
      </c>
      <c r="G58" s="161">
        <f t="shared" si="5"/>
        <v>0</v>
      </c>
      <c r="H58" s="8" t="s">
        <v>131</v>
      </c>
      <c r="I58" s="8"/>
      <c r="J58" s="8"/>
      <c r="K58" s="46" t="s">
        <v>620</v>
      </c>
    </row>
    <row r="59" spans="1:11" x14ac:dyDescent="0.15">
      <c r="A59" s="45"/>
      <c r="B59" s="1" t="s">
        <v>293</v>
      </c>
      <c r="C59" s="1" t="s">
        <v>294</v>
      </c>
      <c r="D59" s="13">
        <v>1</v>
      </c>
      <c r="E59" s="191">
        <v>610014</v>
      </c>
      <c r="F59" s="168">
        <v>0</v>
      </c>
      <c r="G59" s="161">
        <f>F59*D59</f>
        <v>0</v>
      </c>
      <c r="H59" s="8" t="s">
        <v>131</v>
      </c>
      <c r="I59" s="71"/>
      <c r="J59" s="8"/>
      <c r="K59" s="46"/>
    </row>
    <row r="60" spans="1:11" x14ac:dyDescent="0.15">
      <c r="A60" s="45"/>
      <c r="B60" s="30" t="s">
        <v>295</v>
      </c>
      <c r="C60" s="38" t="s">
        <v>296</v>
      </c>
      <c r="D60" s="12">
        <v>1</v>
      </c>
      <c r="E60" s="139"/>
      <c r="F60" s="84">
        <v>0</v>
      </c>
      <c r="G60" s="84">
        <f t="shared" ref="G60:G67" si="6">D60*F60</f>
        <v>0</v>
      </c>
      <c r="H60" s="8" t="s">
        <v>70</v>
      </c>
      <c r="I60" s="71"/>
      <c r="J60" s="71"/>
      <c r="K60" s="46"/>
    </row>
    <row r="61" spans="1:11" x14ac:dyDescent="0.15">
      <c r="A61" s="45"/>
      <c r="B61" s="1" t="s">
        <v>297</v>
      </c>
      <c r="C61" s="1" t="s">
        <v>298</v>
      </c>
      <c r="D61" s="13">
        <v>12</v>
      </c>
      <c r="E61" s="167">
        <v>12213</v>
      </c>
      <c r="F61" s="168">
        <v>0</v>
      </c>
      <c r="G61" s="161">
        <f t="shared" si="6"/>
        <v>0</v>
      </c>
      <c r="H61" s="8" t="s">
        <v>131</v>
      </c>
      <c r="I61" s="8"/>
      <c r="J61" s="8"/>
      <c r="K61" s="46"/>
    </row>
    <row r="62" spans="1:11" x14ac:dyDescent="0.15">
      <c r="A62" s="45" t="s">
        <v>129</v>
      </c>
      <c r="B62" s="1" t="s">
        <v>299</v>
      </c>
      <c r="C62" s="1" t="s">
        <v>300</v>
      </c>
      <c r="D62" s="13">
        <v>12</v>
      </c>
      <c r="E62" s="167">
        <v>1588</v>
      </c>
      <c r="F62" s="168">
        <v>0</v>
      </c>
      <c r="G62" s="161">
        <f t="shared" si="6"/>
        <v>0</v>
      </c>
      <c r="H62" s="8" t="s">
        <v>131</v>
      </c>
      <c r="I62" s="8"/>
      <c r="J62" s="8"/>
      <c r="K62" s="46"/>
    </row>
    <row r="63" spans="1:11" x14ac:dyDescent="0.15">
      <c r="A63" s="45" t="s">
        <v>129</v>
      </c>
      <c r="B63" s="1" t="s">
        <v>301</v>
      </c>
      <c r="C63" s="1" t="s">
        <v>302</v>
      </c>
      <c r="D63" s="13">
        <v>12</v>
      </c>
      <c r="E63" s="167">
        <v>8096</v>
      </c>
      <c r="F63" s="168">
        <v>0</v>
      </c>
      <c r="G63" s="161">
        <f t="shared" si="6"/>
        <v>0</v>
      </c>
      <c r="H63" s="8" t="s">
        <v>131</v>
      </c>
      <c r="I63" s="8"/>
      <c r="J63" s="8"/>
      <c r="K63" s="46"/>
    </row>
    <row r="64" spans="1:11" x14ac:dyDescent="0.15">
      <c r="A64" s="45"/>
      <c r="B64" s="1" t="s">
        <v>303</v>
      </c>
      <c r="C64" s="1" t="s">
        <v>302</v>
      </c>
      <c r="D64" s="13">
        <v>12</v>
      </c>
      <c r="E64" s="167">
        <v>9231</v>
      </c>
      <c r="F64" s="168">
        <v>0</v>
      </c>
      <c r="G64" s="161">
        <f t="shared" si="6"/>
        <v>0</v>
      </c>
      <c r="H64" s="8" t="s">
        <v>131</v>
      </c>
      <c r="I64" s="8"/>
      <c r="J64" s="8"/>
      <c r="K64" s="46"/>
    </row>
    <row r="65" spans="1:11" x14ac:dyDescent="0.15">
      <c r="A65" s="45" t="s">
        <v>129</v>
      </c>
      <c r="B65" s="1" t="s">
        <v>304</v>
      </c>
      <c r="C65" s="1" t="s">
        <v>305</v>
      </c>
      <c r="D65" s="13">
        <v>2</v>
      </c>
      <c r="E65" s="155">
        <v>510050</v>
      </c>
      <c r="F65" s="168">
        <v>0</v>
      </c>
      <c r="G65" s="161">
        <f t="shared" si="6"/>
        <v>0</v>
      </c>
      <c r="H65" s="8" t="s">
        <v>131</v>
      </c>
      <c r="I65" s="8"/>
      <c r="J65" s="8"/>
      <c r="K65" s="46"/>
    </row>
    <row r="66" spans="1:11" x14ac:dyDescent="0.15">
      <c r="A66" s="45" t="s">
        <v>129</v>
      </c>
      <c r="B66" s="1" t="s">
        <v>306</v>
      </c>
      <c r="C66" s="1" t="s">
        <v>307</v>
      </c>
      <c r="D66" s="13">
        <v>2</v>
      </c>
      <c r="E66" s="167">
        <v>501027</v>
      </c>
      <c r="F66" s="168">
        <v>0</v>
      </c>
      <c r="G66" s="161">
        <f t="shared" si="6"/>
        <v>0</v>
      </c>
      <c r="H66" s="8" t="s">
        <v>131</v>
      </c>
      <c r="I66" s="8"/>
      <c r="J66" s="8"/>
      <c r="K66" s="46"/>
    </row>
    <row r="67" spans="1:11" ht="14" x14ac:dyDescent="0.15">
      <c r="A67" s="45" t="s">
        <v>129</v>
      </c>
      <c r="B67" s="1" t="s">
        <v>308</v>
      </c>
      <c r="C67" s="116" t="s">
        <v>309</v>
      </c>
      <c r="D67" s="15">
        <v>1</v>
      </c>
      <c r="E67" s="160" t="s">
        <v>610</v>
      </c>
      <c r="F67" s="168">
        <v>0</v>
      </c>
      <c r="G67" s="161">
        <f t="shared" si="6"/>
        <v>0</v>
      </c>
      <c r="H67" s="223" t="s">
        <v>310</v>
      </c>
      <c r="I67" s="71"/>
      <c r="J67" s="71"/>
      <c r="K67" s="46" t="s">
        <v>311</v>
      </c>
    </row>
    <row r="68" spans="1:11" ht="28" x14ac:dyDescent="0.15">
      <c r="A68" s="45" t="s">
        <v>129</v>
      </c>
      <c r="B68" s="1" t="s">
        <v>312</v>
      </c>
      <c r="C68" s="116" t="s">
        <v>313</v>
      </c>
      <c r="D68" s="15">
        <v>1</v>
      </c>
      <c r="E68" s="137"/>
      <c r="F68" s="83">
        <v>0</v>
      </c>
      <c r="G68" s="84">
        <f>D68*F68</f>
        <v>0</v>
      </c>
      <c r="H68" s="223" t="s">
        <v>314</v>
      </c>
      <c r="I68" s="71"/>
      <c r="J68" s="71"/>
      <c r="K68" s="46" t="s">
        <v>315</v>
      </c>
    </row>
    <row r="69" spans="1:11" x14ac:dyDescent="0.15">
      <c r="A69" s="45" t="s">
        <v>129</v>
      </c>
      <c r="B69" s="1" t="s">
        <v>316</v>
      </c>
      <c r="C69" s="1" t="s">
        <v>317</v>
      </c>
      <c r="D69" s="13">
        <v>5</v>
      </c>
      <c r="E69" s="167">
        <v>18625</v>
      </c>
      <c r="F69" s="168">
        <v>0</v>
      </c>
      <c r="G69" s="161">
        <f>D69*F69</f>
        <v>0</v>
      </c>
      <c r="H69" s="8" t="s">
        <v>131</v>
      </c>
      <c r="I69" s="8"/>
      <c r="J69" s="8"/>
      <c r="K69" s="46"/>
    </row>
    <row r="70" spans="1:11" x14ac:dyDescent="0.15">
      <c r="A70" s="45"/>
      <c r="B70" s="8" t="s">
        <v>318</v>
      </c>
      <c r="C70" s="1" t="s">
        <v>319</v>
      </c>
      <c r="D70" s="12">
        <v>2</v>
      </c>
      <c r="E70" s="139"/>
      <c r="F70" s="84">
        <v>0</v>
      </c>
      <c r="G70" s="84">
        <f>D70*F70</f>
        <v>0</v>
      </c>
      <c r="H70" s="8" t="s">
        <v>70</v>
      </c>
      <c r="I70" s="71"/>
      <c r="J70" s="71"/>
      <c r="K70" s="46" t="s">
        <v>36</v>
      </c>
    </row>
    <row r="71" spans="1:11" x14ac:dyDescent="0.15">
      <c r="A71" s="45" t="s">
        <v>129</v>
      </c>
      <c r="B71" s="8" t="s">
        <v>320</v>
      </c>
      <c r="C71" s="1" t="s">
        <v>189</v>
      </c>
      <c r="D71" s="12">
        <v>1</v>
      </c>
      <c r="E71" s="139"/>
      <c r="F71" s="84">
        <v>0</v>
      </c>
      <c r="G71" s="84">
        <f>D71*F71</f>
        <v>0</v>
      </c>
      <c r="H71" s="8" t="s">
        <v>70</v>
      </c>
      <c r="I71" s="71"/>
      <c r="J71" s="71"/>
      <c r="K71" s="46"/>
    </row>
    <row r="72" spans="1:11" x14ac:dyDescent="0.15">
      <c r="A72" s="45"/>
      <c r="B72" s="1" t="s">
        <v>75</v>
      </c>
      <c r="C72" s="1" t="s">
        <v>76</v>
      </c>
      <c r="D72" s="13">
        <v>1</v>
      </c>
      <c r="E72" s="191">
        <v>34482</v>
      </c>
      <c r="F72" s="168">
        <v>0</v>
      </c>
      <c r="G72" s="161">
        <f>F72*D72</f>
        <v>0</v>
      </c>
      <c r="H72" s="8" t="s">
        <v>131</v>
      </c>
      <c r="I72" s="71"/>
      <c r="J72" s="8"/>
      <c r="K72" s="58"/>
    </row>
    <row r="73" spans="1:11" x14ac:dyDescent="0.15">
      <c r="A73" s="45"/>
      <c r="B73" s="30" t="s">
        <v>77</v>
      </c>
      <c r="C73" s="1" t="s">
        <v>680</v>
      </c>
      <c r="D73" s="12">
        <v>1</v>
      </c>
      <c r="E73" s="139"/>
      <c r="F73" s="84">
        <v>0</v>
      </c>
      <c r="G73" s="84">
        <f t="shared" ref="G73:G80" si="7">D73*F73</f>
        <v>0</v>
      </c>
      <c r="H73" s="8" t="s">
        <v>70</v>
      </c>
      <c r="I73" s="71"/>
      <c r="J73" s="71"/>
      <c r="K73" s="46"/>
    </row>
    <row r="74" spans="1:11" x14ac:dyDescent="0.15">
      <c r="A74" s="45"/>
      <c r="B74" s="30" t="s">
        <v>78</v>
      </c>
      <c r="C74" s="38" t="s">
        <v>612</v>
      </c>
      <c r="D74" s="39">
        <v>50</v>
      </c>
      <c r="E74" s="139"/>
      <c r="F74" s="84">
        <v>0</v>
      </c>
      <c r="G74" s="84">
        <f t="shared" si="7"/>
        <v>0</v>
      </c>
      <c r="H74" s="8" t="s">
        <v>44</v>
      </c>
      <c r="I74" s="71"/>
      <c r="J74" s="71"/>
      <c r="K74" s="46"/>
    </row>
    <row r="75" spans="1:11" x14ac:dyDescent="0.15">
      <c r="A75" s="45"/>
      <c r="B75" s="1" t="s">
        <v>79</v>
      </c>
      <c r="C75" s="1" t="s">
        <v>611</v>
      </c>
      <c r="D75" s="13">
        <v>2</v>
      </c>
      <c r="E75" s="167">
        <v>14751</v>
      </c>
      <c r="F75" s="168">
        <v>0</v>
      </c>
      <c r="G75" s="161">
        <f t="shared" si="7"/>
        <v>0</v>
      </c>
      <c r="H75" s="8" t="s">
        <v>131</v>
      </c>
      <c r="I75" s="8"/>
      <c r="J75" s="8"/>
      <c r="K75" s="46"/>
    </row>
    <row r="76" spans="1:11" x14ac:dyDescent="0.15">
      <c r="A76" s="45"/>
      <c r="B76" s="1" t="s">
        <v>80</v>
      </c>
      <c r="C76" s="1" t="s">
        <v>81</v>
      </c>
      <c r="D76" s="13">
        <v>2</v>
      </c>
      <c r="E76" s="167">
        <v>619029</v>
      </c>
      <c r="F76" s="168">
        <v>0</v>
      </c>
      <c r="G76" s="161">
        <f t="shared" si="7"/>
        <v>0</v>
      </c>
      <c r="H76" s="8" t="s">
        <v>131</v>
      </c>
      <c r="I76" s="8"/>
      <c r="J76" s="8"/>
      <c r="K76" s="46"/>
    </row>
    <row r="77" spans="1:11" x14ac:dyDescent="0.15">
      <c r="A77" s="45" t="s">
        <v>129</v>
      </c>
      <c r="B77" s="30" t="s">
        <v>82</v>
      </c>
      <c r="C77" s="1" t="s">
        <v>83</v>
      </c>
      <c r="D77" s="12">
        <v>6</v>
      </c>
      <c r="E77" s="139"/>
      <c r="F77" s="84">
        <v>0</v>
      </c>
      <c r="G77" s="84">
        <f t="shared" si="7"/>
        <v>0</v>
      </c>
      <c r="H77" s="8" t="s">
        <v>70</v>
      </c>
      <c r="I77" s="71"/>
      <c r="J77" s="71"/>
      <c r="K77" s="46"/>
    </row>
    <row r="78" spans="1:11" x14ac:dyDescent="0.15">
      <c r="A78" s="45" t="s">
        <v>129</v>
      </c>
      <c r="B78" s="30" t="s">
        <v>84</v>
      </c>
      <c r="C78" s="38" t="s">
        <v>85</v>
      </c>
      <c r="D78" s="12">
        <v>1</v>
      </c>
      <c r="E78" s="139"/>
      <c r="F78" s="84">
        <v>0</v>
      </c>
      <c r="G78" s="84">
        <f t="shared" si="7"/>
        <v>0</v>
      </c>
      <c r="H78" s="8" t="s">
        <v>70</v>
      </c>
      <c r="I78" s="71"/>
      <c r="J78" s="71"/>
      <c r="K78" s="46"/>
    </row>
    <row r="79" spans="1:11" x14ac:dyDescent="0.15">
      <c r="A79" s="45" t="s">
        <v>129</v>
      </c>
      <c r="B79" s="30" t="s">
        <v>86</v>
      </c>
      <c r="C79" s="38" t="s">
        <v>85</v>
      </c>
      <c r="D79" s="12">
        <v>1</v>
      </c>
      <c r="E79" s="139"/>
      <c r="F79" s="84">
        <v>0</v>
      </c>
      <c r="G79" s="84">
        <f t="shared" si="7"/>
        <v>0</v>
      </c>
      <c r="H79" s="8" t="s">
        <v>70</v>
      </c>
      <c r="I79" s="71"/>
      <c r="J79" s="71"/>
      <c r="K79" s="46"/>
    </row>
    <row r="80" spans="1:11" x14ac:dyDescent="0.15">
      <c r="A80" s="45"/>
      <c r="B80" s="30" t="s">
        <v>87</v>
      </c>
      <c r="C80" s="1" t="s">
        <v>49</v>
      </c>
      <c r="D80" s="12">
        <v>1</v>
      </c>
      <c r="E80" s="139"/>
      <c r="F80" s="84">
        <v>0</v>
      </c>
      <c r="G80" s="84">
        <f t="shared" si="7"/>
        <v>0</v>
      </c>
      <c r="H80" s="8" t="s">
        <v>70</v>
      </c>
      <c r="I80" s="71"/>
      <c r="J80" s="71"/>
      <c r="K80" s="46" t="s">
        <v>36</v>
      </c>
    </row>
    <row r="81" spans="1:11" x14ac:dyDescent="0.15">
      <c r="A81" s="45"/>
      <c r="B81" s="1" t="s">
        <v>613</v>
      </c>
      <c r="C81" s="1" t="s">
        <v>0</v>
      </c>
      <c r="D81" s="13">
        <v>5</v>
      </c>
      <c r="E81" s="191">
        <v>608006</v>
      </c>
      <c r="F81" s="168">
        <v>0</v>
      </c>
      <c r="G81" s="161">
        <f t="shared" ref="G81:G87" si="8">F81*D81</f>
        <v>0</v>
      </c>
      <c r="H81" s="8" t="s">
        <v>131</v>
      </c>
      <c r="I81" s="71"/>
      <c r="J81" s="8"/>
      <c r="K81" s="46"/>
    </row>
    <row r="82" spans="1:11" x14ac:dyDescent="0.15">
      <c r="A82" s="45"/>
      <c r="B82" s="1" t="s">
        <v>613</v>
      </c>
      <c r="C82" s="1" t="s">
        <v>1</v>
      </c>
      <c r="D82" s="13">
        <v>5</v>
      </c>
      <c r="E82" s="191">
        <v>609006</v>
      </c>
      <c r="F82" s="168">
        <v>0</v>
      </c>
      <c r="G82" s="161">
        <f t="shared" si="8"/>
        <v>0</v>
      </c>
      <c r="H82" s="8" t="s">
        <v>131</v>
      </c>
      <c r="I82" s="71"/>
      <c r="J82" s="8"/>
      <c r="K82" s="46"/>
    </row>
    <row r="83" spans="1:11" x14ac:dyDescent="0.15">
      <c r="A83" s="45"/>
      <c r="B83" s="1" t="s">
        <v>613</v>
      </c>
      <c r="C83" s="1" t="s">
        <v>2</v>
      </c>
      <c r="D83" s="13">
        <v>5</v>
      </c>
      <c r="E83" s="191">
        <v>610006</v>
      </c>
      <c r="F83" s="168">
        <v>0</v>
      </c>
      <c r="G83" s="161">
        <f t="shared" si="8"/>
        <v>0</v>
      </c>
      <c r="H83" s="8" t="s">
        <v>131</v>
      </c>
      <c r="I83" s="71"/>
      <c r="J83" s="8"/>
      <c r="K83" s="46"/>
    </row>
    <row r="84" spans="1:11" x14ac:dyDescent="0.15">
      <c r="A84" s="45"/>
      <c r="B84" s="1" t="s">
        <v>613</v>
      </c>
      <c r="C84" s="1" t="s">
        <v>3</v>
      </c>
      <c r="D84" s="13">
        <v>5</v>
      </c>
      <c r="E84" s="191">
        <v>611006</v>
      </c>
      <c r="F84" s="168">
        <v>0</v>
      </c>
      <c r="G84" s="161">
        <f t="shared" si="8"/>
        <v>0</v>
      </c>
      <c r="H84" s="8" t="s">
        <v>131</v>
      </c>
      <c r="I84" s="71"/>
      <c r="J84" s="8"/>
      <c r="K84" s="46"/>
    </row>
    <row r="85" spans="1:11" x14ac:dyDescent="0.15">
      <c r="A85" s="45"/>
      <c r="B85" s="1" t="s">
        <v>613</v>
      </c>
      <c r="C85" s="1" t="s">
        <v>4</v>
      </c>
      <c r="D85" s="13">
        <v>5</v>
      </c>
      <c r="E85" s="191">
        <v>612006</v>
      </c>
      <c r="F85" s="168">
        <v>0</v>
      </c>
      <c r="G85" s="161">
        <f t="shared" si="8"/>
        <v>0</v>
      </c>
      <c r="H85" s="8" t="s">
        <v>131</v>
      </c>
      <c r="I85" s="71"/>
      <c r="J85" s="8"/>
      <c r="K85" s="46"/>
    </row>
    <row r="86" spans="1:11" x14ac:dyDescent="0.15">
      <c r="A86" s="45"/>
      <c r="B86" s="1" t="s">
        <v>613</v>
      </c>
      <c r="C86" s="1" t="s">
        <v>5</v>
      </c>
      <c r="D86" s="13">
        <v>5</v>
      </c>
      <c r="E86" s="191">
        <v>613006</v>
      </c>
      <c r="F86" s="168">
        <v>0</v>
      </c>
      <c r="G86" s="161">
        <f t="shared" si="8"/>
        <v>0</v>
      </c>
      <c r="H86" s="8" t="s">
        <v>131</v>
      </c>
      <c r="I86" s="71"/>
      <c r="J86" s="8"/>
      <c r="K86" s="46"/>
    </row>
    <row r="87" spans="1:11" x14ac:dyDescent="0.15">
      <c r="A87" s="45"/>
      <c r="B87" s="1" t="s">
        <v>613</v>
      </c>
      <c r="C87" s="1" t="s">
        <v>6</v>
      </c>
      <c r="D87" s="13">
        <v>5</v>
      </c>
      <c r="E87" s="191">
        <v>614006</v>
      </c>
      <c r="F87" s="168">
        <v>0</v>
      </c>
      <c r="G87" s="161">
        <f t="shared" si="8"/>
        <v>0</v>
      </c>
      <c r="H87" s="8" t="s">
        <v>131</v>
      </c>
      <c r="I87" s="71"/>
      <c r="J87" s="8"/>
      <c r="K87" s="46"/>
    </row>
    <row r="88" spans="1:11" x14ac:dyDescent="0.15">
      <c r="A88" s="45"/>
      <c r="B88" s="30" t="s">
        <v>7</v>
      </c>
      <c r="C88" s="1" t="s">
        <v>8</v>
      </c>
      <c r="D88" s="12">
        <v>2</v>
      </c>
      <c r="E88" s="139"/>
      <c r="F88" s="84">
        <v>0</v>
      </c>
      <c r="G88" s="84">
        <f>D88*F88</f>
        <v>0</v>
      </c>
      <c r="H88" s="8" t="s">
        <v>70</v>
      </c>
      <c r="I88" s="71"/>
      <c r="J88" s="71"/>
      <c r="K88" s="46" t="s">
        <v>36</v>
      </c>
    </row>
    <row r="89" spans="1:11" x14ac:dyDescent="0.15">
      <c r="A89" s="45"/>
      <c r="B89" s="30" t="s">
        <v>9</v>
      </c>
      <c r="C89" s="1"/>
      <c r="D89" s="12">
        <v>1</v>
      </c>
      <c r="E89" s="139"/>
      <c r="F89" s="84">
        <v>0</v>
      </c>
      <c r="G89" s="84">
        <f>D89*F89</f>
        <v>0</v>
      </c>
      <c r="H89" s="8" t="s">
        <v>10</v>
      </c>
      <c r="I89" s="71"/>
      <c r="J89" s="71"/>
      <c r="K89" s="80" t="s">
        <v>11</v>
      </c>
    </row>
    <row r="90" spans="1:11" x14ac:dyDescent="0.15">
      <c r="A90" s="45" t="s">
        <v>129</v>
      </c>
      <c r="B90" s="1" t="s">
        <v>12</v>
      </c>
      <c r="C90" s="1" t="s">
        <v>13</v>
      </c>
      <c r="D90" s="13">
        <v>1</v>
      </c>
      <c r="E90" s="167">
        <v>15148</v>
      </c>
      <c r="F90" s="168">
        <v>0</v>
      </c>
      <c r="G90" s="161">
        <f>D90*F90</f>
        <v>0</v>
      </c>
      <c r="H90" s="8" t="s">
        <v>131</v>
      </c>
      <c r="I90" s="8"/>
      <c r="J90" s="8"/>
      <c r="K90" s="46"/>
    </row>
    <row r="91" spans="1:11" x14ac:dyDescent="0.15">
      <c r="A91" s="45"/>
      <c r="B91" s="1" t="s">
        <v>99</v>
      </c>
      <c r="C91" s="1" t="s">
        <v>100</v>
      </c>
      <c r="D91" s="13">
        <v>1</v>
      </c>
      <c r="E91" s="191">
        <v>7991</v>
      </c>
      <c r="F91" s="168">
        <v>0</v>
      </c>
      <c r="G91" s="161">
        <f>F91*D91</f>
        <v>0</v>
      </c>
      <c r="H91" s="8" t="s">
        <v>131</v>
      </c>
      <c r="I91" s="71"/>
      <c r="J91" s="8"/>
      <c r="K91" s="46"/>
    </row>
    <row r="92" spans="1:11" x14ac:dyDescent="0.15">
      <c r="A92" s="45"/>
      <c r="B92" s="1" t="s">
        <v>101</v>
      </c>
      <c r="C92" s="1" t="s">
        <v>102</v>
      </c>
      <c r="D92" s="19">
        <v>1</v>
      </c>
      <c r="E92" s="170">
        <v>513</v>
      </c>
      <c r="F92" s="168">
        <v>0</v>
      </c>
      <c r="G92" s="161">
        <f>F92*D92</f>
        <v>0</v>
      </c>
      <c r="H92" s="8" t="s">
        <v>131</v>
      </c>
      <c r="I92" s="71"/>
      <c r="J92" s="8"/>
      <c r="K92" s="46"/>
    </row>
    <row r="93" spans="1:11" x14ac:dyDescent="0.15">
      <c r="A93" s="45"/>
      <c r="B93" s="1" t="s">
        <v>103</v>
      </c>
      <c r="C93" s="1" t="s">
        <v>104</v>
      </c>
      <c r="D93" s="19">
        <v>1</v>
      </c>
      <c r="E93" s="170">
        <v>21489</v>
      </c>
      <c r="F93" s="168">
        <v>0</v>
      </c>
      <c r="G93" s="161">
        <f>F93*D93</f>
        <v>0</v>
      </c>
      <c r="H93" s="8" t="s">
        <v>131</v>
      </c>
      <c r="I93" s="71"/>
      <c r="J93" s="8"/>
      <c r="K93" s="46" t="s">
        <v>105</v>
      </c>
    </row>
    <row r="94" spans="1:11" x14ac:dyDescent="0.15">
      <c r="A94" s="45"/>
      <c r="B94" s="1" t="s">
        <v>106</v>
      </c>
      <c r="C94" s="1" t="s">
        <v>107</v>
      </c>
      <c r="D94" s="12">
        <v>1</v>
      </c>
      <c r="E94" s="139"/>
      <c r="F94" s="84">
        <v>0</v>
      </c>
      <c r="G94" s="84">
        <f t="shared" ref="G94:G102" si="9">D94*F94</f>
        <v>0</v>
      </c>
      <c r="H94" s="8" t="s">
        <v>70</v>
      </c>
      <c r="I94" s="71"/>
      <c r="J94" s="71"/>
      <c r="K94" s="46" t="s">
        <v>36</v>
      </c>
    </row>
    <row r="95" spans="1:11" x14ac:dyDescent="0.15">
      <c r="A95" s="45" t="s">
        <v>129</v>
      </c>
      <c r="B95" s="1" t="s">
        <v>108</v>
      </c>
      <c r="C95" s="1" t="s">
        <v>109</v>
      </c>
      <c r="D95" s="13">
        <v>20</v>
      </c>
      <c r="E95" s="155">
        <v>19924</v>
      </c>
      <c r="F95" s="168">
        <v>0</v>
      </c>
      <c r="G95" s="161">
        <f t="shared" si="9"/>
        <v>0</v>
      </c>
      <c r="H95" s="203" t="s">
        <v>229</v>
      </c>
      <c r="I95" s="8"/>
      <c r="J95" s="71"/>
      <c r="K95" s="59"/>
    </row>
    <row r="96" spans="1:11" x14ac:dyDescent="0.15">
      <c r="A96" s="45" t="s">
        <v>129</v>
      </c>
      <c r="B96" s="1" t="s">
        <v>110</v>
      </c>
      <c r="C96" s="1" t="s">
        <v>111</v>
      </c>
      <c r="D96" s="13">
        <v>10</v>
      </c>
      <c r="E96" s="155">
        <v>19925</v>
      </c>
      <c r="F96" s="168">
        <v>0</v>
      </c>
      <c r="G96" s="161">
        <f t="shared" si="9"/>
        <v>0</v>
      </c>
      <c r="H96" s="203" t="s">
        <v>229</v>
      </c>
      <c r="I96" s="8"/>
      <c r="J96" s="8"/>
      <c r="K96" s="46"/>
    </row>
    <row r="97" spans="1:11" x14ac:dyDescent="0.15">
      <c r="A97" s="45"/>
      <c r="B97" s="1" t="s">
        <v>112</v>
      </c>
      <c r="C97" s="1" t="s">
        <v>113</v>
      </c>
      <c r="D97" s="13">
        <v>1</v>
      </c>
      <c r="E97" s="140">
        <v>62192</v>
      </c>
      <c r="F97" s="84">
        <v>0</v>
      </c>
      <c r="G97" s="84">
        <f t="shared" si="9"/>
        <v>0</v>
      </c>
      <c r="H97" s="203" t="s">
        <v>229</v>
      </c>
      <c r="I97" s="8"/>
      <c r="J97" s="8"/>
      <c r="K97" s="205"/>
    </row>
    <row r="98" spans="1:11" x14ac:dyDescent="0.15">
      <c r="A98" s="154" t="s">
        <v>129</v>
      </c>
      <c r="B98" s="159" t="s">
        <v>595</v>
      </c>
      <c r="C98" s="159" t="s">
        <v>596</v>
      </c>
      <c r="D98" s="156">
        <v>10</v>
      </c>
      <c r="E98" s="155">
        <v>64369</v>
      </c>
      <c r="F98" s="168">
        <v>0</v>
      </c>
      <c r="G98" s="161">
        <f t="shared" si="9"/>
        <v>0</v>
      </c>
      <c r="H98" s="8" t="s">
        <v>131</v>
      </c>
      <c r="I98" s="8"/>
      <c r="J98" s="8"/>
      <c r="K98" s="158" t="s">
        <v>600</v>
      </c>
    </row>
    <row r="99" spans="1:11" x14ac:dyDescent="0.15">
      <c r="A99" s="154" t="s">
        <v>129</v>
      </c>
      <c r="B99" s="159" t="s">
        <v>595</v>
      </c>
      <c r="C99" s="159" t="s">
        <v>597</v>
      </c>
      <c r="D99" s="156">
        <v>10</v>
      </c>
      <c r="E99" s="155">
        <v>64370</v>
      </c>
      <c r="F99" s="168">
        <v>0</v>
      </c>
      <c r="G99" s="161">
        <f t="shared" si="9"/>
        <v>0</v>
      </c>
      <c r="H99" s="8" t="s">
        <v>131</v>
      </c>
      <c r="I99" s="157"/>
      <c r="J99" s="157"/>
      <c r="K99" s="158" t="s">
        <v>600</v>
      </c>
    </row>
    <row r="100" spans="1:11" x14ac:dyDescent="0.15">
      <c r="A100" s="154" t="s">
        <v>129</v>
      </c>
      <c r="B100" s="159" t="s">
        <v>595</v>
      </c>
      <c r="C100" s="159" t="s">
        <v>598</v>
      </c>
      <c r="D100" s="156">
        <v>10</v>
      </c>
      <c r="E100" s="155">
        <v>64371</v>
      </c>
      <c r="F100" s="168">
        <v>0</v>
      </c>
      <c r="G100" s="161">
        <f t="shared" si="9"/>
        <v>0</v>
      </c>
      <c r="H100" s="8" t="s">
        <v>131</v>
      </c>
      <c r="I100" s="157"/>
      <c r="J100" s="157"/>
      <c r="K100" s="158" t="s">
        <v>600</v>
      </c>
    </row>
    <row r="101" spans="1:11" x14ac:dyDescent="0.15">
      <c r="A101" s="154" t="s">
        <v>129</v>
      </c>
      <c r="B101" s="159" t="s">
        <v>595</v>
      </c>
      <c r="C101" s="159" t="s">
        <v>599</v>
      </c>
      <c r="D101" s="156">
        <v>10</v>
      </c>
      <c r="E101" s="155">
        <v>64372</v>
      </c>
      <c r="F101" s="168">
        <v>0</v>
      </c>
      <c r="G101" s="161">
        <f t="shared" si="9"/>
        <v>0</v>
      </c>
      <c r="H101" s="8" t="s">
        <v>131</v>
      </c>
      <c r="I101" s="157"/>
      <c r="J101" s="157"/>
      <c r="K101" s="158" t="s">
        <v>600</v>
      </c>
    </row>
    <row r="102" spans="1:11" x14ac:dyDescent="0.15">
      <c r="A102" s="45"/>
      <c r="B102" s="1" t="s">
        <v>230</v>
      </c>
      <c r="C102" s="1" t="s">
        <v>605</v>
      </c>
      <c r="D102" s="156">
        <v>3</v>
      </c>
      <c r="E102" s="155">
        <v>63954</v>
      </c>
      <c r="F102" s="168">
        <v>0</v>
      </c>
      <c r="G102" s="161">
        <f t="shared" si="9"/>
        <v>0</v>
      </c>
      <c r="H102" s="8" t="s">
        <v>131</v>
      </c>
      <c r="I102" s="8"/>
      <c r="J102" s="8"/>
      <c r="K102" s="46"/>
    </row>
    <row r="103" spans="1:11" x14ac:dyDescent="0.15">
      <c r="A103" s="45"/>
      <c r="B103" s="1" t="s">
        <v>351</v>
      </c>
      <c r="C103" s="1" t="s">
        <v>352</v>
      </c>
      <c r="D103" s="19">
        <v>4</v>
      </c>
      <c r="E103" s="170">
        <v>23441</v>
      </c>
      <c r="F103" s="168">
        <v>0</v>
      </c>
      <c r="G103" s="161">
        <f>F103*D103</f>
        <v>0</v>
      </c>
      <c r="H103" s="8" t="s">
        <v>131</v>
      </c>
      <c r="I103" s="71"/>
      <c r="J103" s="8"/>
      <c r="K103" s="46"/>
    </row>
    <row r="104" spans="1:11" x14ac:dyDescent="0.15">
      <c r="A104" s="45" t="s">
        <v>129</v>
      </c>
      <c r="B104" s="30" t="s">
        <v>353</v>
      </c>
      <c r="C104" s="1" t="s">
        <v>49</v>
      </c>
      <c r="D104" s="12">
        <v>5</v>
      </c>
      <c r="E104" s="139"/>
      <c r="F104" s="84">
        <v>0</v>
      </c>
      <c r="G104" s="84">
        <f>D104*F104</f>
        <v>0</v>
      </c>
      <c r="H104" s="8" t="s">
        <v>70</v>
      </c>
      <c r="I104" s="71"/>
      <c r="J104" s="71"/>
      <c r="K104" s="46"/>
    </row>
    <row r="105" spans="1:11" x14ac:dyDescent="0.15">
      <c r="A105" s="45"/>
      <c r="B105" s="1" t="s">
        <v>354</v>
      </c>
      <c r="C105" s="1" t="s">
        <v>104</v>
      </c>
      <c r="D105" s="19">
        <v>1</v>
      </c>
      <c r="E105" s="170">
        <v>48759</v>
      </c>
      <c r="F105" s="168">
        <v>0</v>
      </c>
      <c r="G105" s="84">
        <f>F105*D105</f>
        <v>0</v>
      </c>
      <c r="H105" s="8" t="s">
        <v>131</v>
      </c>
      <c r="I105" s="71"/>
      <c r="J105" s="8"/>
      <c r="K105" s="46" t="s">
        <v>105</v>
      </c>
    </row>
    <row r="106" spans="1:11" x14ac:dyDescent="0.15">
      <c r="A106" s="45" t="s">
        <v>129</v>
      </c>
      <c r="B106" s="1" t="s">
        <v>355</v>
      </c>
      <c r="C106" s="1" t="s">
        <v>356</v>
      </c>
      <c r="D106" s="13">
        <v>1</v>
      </c>
      <c r="E106" s="155">
        <v>4624</v>
      </c>
      <c r="F106" s="168">
        <v>0</v>
      </c>
      <c r="G106" s="84">
        <f t="shared" ref="G106:G138" si="10">D106*F106</f>
        <v>0</v>
      </c>
      <c r="H106" s="8" t="s">
        <v>131</v>
      </c>
      <c r="I106" s="8"/>
      <c r="J106" s="8"/>
      <c r="K106" s="46"/>
    </row>
    <row r="107" spans="1:11" x14ac:dyDescent="0.15">
      <c r="A107" s="45" t="s">
        <v>129</v>
      </c>
      <c r="B107" s="1" t="s">
        <v>357</v>
      </c>
      <c r="C107" s="1" t="s">
        <v>358</v>
      </c>
      <c r="D107" s="13">
        <v>1</v>
      </c>
      <c r="E107" s="167">
        <v>23489</v>
      </c>
      <c r="F107" s="168">
        <v>0</v>
      </c>
      <c r="G107" s="84">
        <f t="shared" si="10"/>
        <v>0</v>
      </c>
      <c r="H107" s="8" t="s">
        <v>131</v>
      </c>
      <c r="I107" s="8"/>
      <c r="J107" s="8"/>
      <c r="K107" s="46"/>
    </row>
    <row r="108" spans="1:11" x14ac:dyDescent="0.15">
      <c r="A108" s="45"/>
      <c r="B108" s="8" t="s">
        <v>359</v>
      </c>
      <c r="C108" s="1" t="s">
        <v>360</v>
      </c>
      <c r="D108" s="12"/>
      <c r="E108" s="139"/>
      <c r="F108" s="84">
        <v>0</v>
      </c>
      <c r="G108" s="84">
        <f t="shared" si="10"/>
        <v>0</v>
      </c>
      <c r="H108" s="8" t="s">
        <v>44</v>
      </c>
      <c r="I108" s="71"/>
      <c r="J108" s="71"/>
      <c r="K108" s="46" t="s">
        <v>45</v>
      </c>
    </row>
    <row r="109" spans="1:11" x14ac:dyDescent="0.15">
      <c r="A109" s="45" t="s">
        <v>129</v>
      </c>
      <c r="B109" s="30" t="s">
        <v>361</v>
      </c>
      <c r="C109" s="30" t="s">
        <v>362</v>
      </c>
      <c r="D109" s="12">
        <v>1</v>
      </c>
      <c r="E109" s="170">
        <v>4411</v>
      </c>
      <c r="F109" s="168">
        <v>0</v>
      </c>
      <c r="G109" s="84">
        <f t="shared" si="10"/>
        <v>0</v>
      </c>
      <c r="H109" s="8" t="s">
        <v>131</v>
      </c>
      <c r="I109" s="8"/>
      <c r="J109" s="8"/>
      <c r="K109" s="46"/>
    </row>
    <row r="110" spans="1:11" x14ac:dyDescent="0.15">
      <c r="A110" s="45" t="s">
        <v>129</v>
      </c>
      <c r="B110" s="1" t="s">
        <v>363</v>
      </c>
      <c r="C110" s="1" t="s">
        <v>364</v>
      </c>
      <c r="D110" s="11">
        <v>1</v>
      </c>
      <c r="E110" s="167">
        <v>4670</v>
      </c>
      <c r="F110" s="168">
        <v>0</v>
      </c>
      <c r="G110" s="84">
        <f t="shared" si="10"/>
        <v>0</v>
      </c>
      <c r="H110" s="8" t="s">
        <v>131</v>
      </c>
      <c r="I110" s="8"/>
      <c r="J110" s="8"/>
      <c r="K110" s="46"/>
    </row>
    <row r="111" spans="1:11" x14ac:dyDescent="0.15">
      <c r="A111" s="45" t="s">
        <v>129</v>
      </c>
      <c r="B111" s="30" t="s">
        <v>365</v>
      </c>
      <c r="C111" s="38" t="s">
        <v>366</v>
      </c>
      <c r="D111" s="12">
        <v>3</v>
      </c>
      <c r="E111" s="139"/>
      <c r="F111" s="84">
        <v>0</v>
      </c>
      <c r="G111" s="84">
        <f t="shared" si="10"/>
        <v>0</v>
      </c>
      <c r="H111" s="8" t="s">
        <v>70</v>
      </c>
      <c r="I111" s="71"/>
      <c r="J111" s="71"/>
      <c r="K111" s="46"/>
    </row>
    <row r="112" spans="1:11" x14ac:dyDescent="0.15">
      <c r="A112" s="45" t="s">
        <v>129</v>
      </c>
      <c r="B112" s="1" t="s">
        <v>367</v>
      </c>
      <c r="C112" s="1" t="s">
        <v>368</v>
      </c>
      <c r="D112" s="11">
        <v>1</v>
      </c>
      <c r="E112" s="155">
        <v>20715</v>
      </c>
      <c r="F112" s="168">
        <v>0</v>
      </c>
      <c r="G112" s="84">
        <f t="shared" si="10"/>
        <v>0</v>
      </c>
      <c r="H112" s="8" t="s">
        <v>131</v>
      </c>
      <c r="I112" s="8"/>
      <c r="J112" s="8"/>
      <c r="K112" s="46"/>
    </row>
    <row r="113" spans="1:11" x14ac:dyDescent="0.15">
      <c r="A113" s="45" t="s">
        <v>129</v>
      </c>
      <c r="B113" s="1" t="s">
        <v>369</v>
      </c>
      <c r="C113" s="1" t="s">
        <v>370</v>
      </c>
      <c r="D113" s="12">
        <v>20</v>
      </c>
      <c r="E113" s="167">
        <v>7110</v>
      </c>
      <c r="F113" s="168">
        <v>0</v>
      </c>
      <c r="G113" s="84">
        <f t="shared" si="10"/>
        <v>0</v>
      </c>
      <c r="H113" s="8" t="s">
        <v>131</v>
      </c>
      <c r="I113" s="8"/>
      <c r="J113" s="8"/>
      <c r="K113" s="46"/>
    </row>
    <row r="114" spans="1:11" x14ac:dyDescent="0.15">
      <c r="A114" s="45" t="s">
        <v>129</v>
      </c>
      <c r="B114" s="1" t="s">
        <v>371</v>
      </c>
      <c r="C114" s="1" t="s">
        <v>372</v>
      </c>
      <c r="D114" s="12">
        <v>12</v>
      </c>
      <c r="E114" s="141">
        <v>24249</v>
      </c>
      <c r="F114" s="168">
        <v>0</v>
      </c>
      <c r="G114" s="84">
        <f t="shared" si="10"/>
        <v>0</v>
      </c>
      <c r="H114" s="8" t="s">
        <v>131</v>
      </c>
      <c r="I114" s="8"/>
      <c r="J114" s="8"/>
      <c r="K114" s="58"/>
    </row>
    <row r="115" spans="1:11" x14ac:dyDescent="0.15">
      <c r="A115" s="45" t="s">
        <v>129</v>
      </c>
      <c r="B115" s="30" t="s">
        <v>373</v>
      </c>
      <c r="C115" s="1" t="s">
        <v>49</v>
      </c>
      <c r="D115" s="12">
        <v>2</v>
      </c>
      <c r="E115" s="143"/>
      <c r="F115" s="84">
        <v>0</v>
      </c>
      <c r="G115" s="84">
        <f t="shared" si="10"/>
        <v>0</v>
      </c>
      <c r="H115" s="8" t="s">
        <v>70</v>
      </c>
      <c r="I115" s="71"/>
      <c r="J115" s="71"/>
      <c r="K115" s="46"/>
    </row>
    <row r="116" spans="1:11" x14ac:dyDescent="0.15">
      <c r="A116" s="45"/>
      <c r="B116" s="30" t="s">
        <v>374</v>
      </c>
      <c r="C116" s="1" t="s">
        <v>375</v>
      </c>
      <c r="D116" s="12">
        <v>2</v>
      </c>
      <c r="E116" s="139"/>
      <c r="F116" s="84">
        <v>0</v>
      </c>
      <c r="G116" s="84">
        <f t="shared" si="10"/>
        <v>0</v>
      </c>
      <c r="H116" s="8" t="s">
        <v>70</v>
      </c>
      <c r="I116" s="71"/>
      <c r="J116" s="71"/>
      <c r="K116" s="46"/>
    </row>
    <row r="117" spans="1:11" x14ac:dyDescent="0.15">
      <c r="A117" s="45" t="s">
        <v>129</v>
      </c>
      <c r="B117" s="1" t="s">
        <v>376</v>
      </c>
      <c r="C117" s="1" t="s">
        <v>377</v>
      </c>
      <c r="D117" s="13">
        <v>1</v>
      </c>
      <c r="E117" s="167">
        <v>14970</v>
      </c>
      <c r="F117" s="168">
        <v>0</v>
      </c>
      <c r="G117" s="84">
        <f t="shared" si="10"/>
        <v>0</v>
      </c>
      <c r="H117" s="8" t="s">
        <v>131</v>
      </c>
      <c r="I117" s="8"/>
      <c r="J117" s="8"/>
      <c r="K117" s="46"/>
    </row>
    <row r="118" spans="1:11" ht="17" customHeight="1" x14ac:dyDescent="0.15">
      <c r="A118" s="45" t="s">
        <v>129</v>
      </c>
      <c r="B118" s="1" t="s">
        <v>607</v>
      </c>
      <c r="C118" s="1" t="s">
        <v>606</v>
      </c>
      <c r="D118" s="11">
        <v>1</v>
      </c>
      <c r="E118" s="155">
        <v>3953</v>
      </c>
      <c r="F118" s="168">
        <v>0</v>
      </c>
      <c r="G118" s="84">
        <f>D118*F118</f>
        <v>0</v>
      </c>
      <c r="H118" s="8" t="s">
        <v>131</v>
      </c>
      <c r="I118" s="8"/>
      <c r="J118" s="8"/>
      <c r="K118" s="65"/>
    </row>
    <row r="119" spans="1:11" x14ac:dyDescent="0.15">
      <c r="A119" s="45" t="s">
        <v>129</v>
      </c>
      <c r="B119" s="30" t="s">
        <v>378</v>
      </c>
      <c r="C119" s="1" t="s">
        <v>49</v>
      </c>
      <c r="D119" s="12">
        <v>4</v>
      </c>
      <c r="E119" s="139"/>
      <c r="F119" s="84">
        <v>0</v>
      </c>
      <c r="G119" s="84">
        <f t="shared" si="10"/>
        <v>0</v>
      </c>
      <c r="H119" s="8" t="s">
        <v>70</v>
      </c>
      <c r="I119" s="71"/>
      <c r="J119" s="71"/>
      <c r="K119" s="46" t="s">
        <v>36</v>
      </c>
    </row>
    <row r="120" spans="1:11" x14ac:dyDescent="0.15">
      <c r="A120" s="45" t="s">
        <v>129</v>
      </c>
      <c r="B120" s="30" t="s">
        <v>379</v>
      </c>
      <c r="C120" s="1" t="s">
        <v>49</v>
      </c>
      <c r="D120" s="12">
        <v>3</v>
      </c>
      <c r="E120" s="139"/>
      <c r="F120" s="84">
        <v>0</v>
      </c>
      <c r="G120" s="84">
        <f t="shared" si="10"/>
        <v>0</v>
      </c>
      <c r="H120" s="8" t="s">
        <v>70</v>
      </c>
      <c r="I120" s="71"/>
      <c r="J120" s="71"/>
      <c r="K120" s="46"/>
    </row>
    <row r="121" spans="1:11" x14ac:dyDescent="0.15">
      <c r="A121" s="45" t="s">
        <v>129</v>
      </c>
      <c r="B121" s="1" t="s">
        <v>380</v>
      </c>
      <c r="C121" s="1" t="s">
        <v>381</v>
      </c>
      <c r="D121" s="13">
        <v>1</v>
      </c>
      <c r="E121" s="167">
        <v>601040</v>
      </c>
      <c r="F121" s="168">
        <v>0</v>
      </c>
      <c r="G121" s="84">
        <f t="shared" si="10"/>
        <v>0</v>
      </c>
      <c r="H121" s="8" t="s">
        <v>131</v>
      </c>
      <c r="I121" s="71"/>
      <c r="J121" s="71"/>
      <c r="K121" s="58"/>
    </row>
    <row r="122" spans="1:11" x14ac:dyDescent="0.15">
      <c r="A122" s="45" t="s">
        <v>129</v>
      </c>
      <c r="B122" s="8" t="s">
        <v>382</v>
      </c>
      <c r="C122" s="1"/>
      <c r="D122" s="12">
        <v>5</v>
      </c>
      <c r="E122" s="188">
        <v>610060</v>
      </c>
      <c r="F122" s="168">
        <v>0</v>
      </c>
      <c r="G122" s="84">
        <f t="shared" si="10"/>
        <v>0</v>
      </c>
      <c r="H122" s="8" t="s">
        <v>131</v>
      </c>
      <c r="I122" s="71"/>
      <c r="J122" s="71"/>
      <c r="K122" s="46"/>
    </row>
    <row r="123" spans="1:11" x14ac:dyDescent="0.15">
      <c r="A123" s="45"/>
      <c r="B123" s="1" t="s">
        <v>383</v>
      </c>
      <c r="C123" s="1" t="s">
        <v>384</v>
      </c>
      <c r="D123" s="13">
        <v>1</v>
      </c>
      <c r="E123" s="167">
        <v>60550</v>
      </c>
      <c r="F123" s="168">
        <v>0</v>
      </c>
      <c r="G123" s="84">
        <f t="shared" si="10"/>
        <v>0</v>
      </c>
      <c r="H123" s="8" t="s">
        <v>131</v>
      </c>
      <c r="I123" s="8"/>
      <c r="J123" s="8"/>
      <c r="K123" s="46"/>
    </row>
    <row r="124" spans="1:11" x14ac:dyDescent="0.15">
      <c r="A124" s="45"/>
      <c r="B124" s="30" t="s">
        <v>385</v>
      </c>
      <c r="C124" s="1" t="s">
        <v>49</v>
      </c>
      <c r="D124" s="12">
        <v>1</v>
      </c>
      <c r="E124" s="139"/>
      <c r="F124" s="84">
        <v>0</v>
      </c>
      <c r="G124" s="84">
        <f t="shared" si="10"/>
        <v>0</v>
      </c>
      <c r="H124" s="8" t="s">
        <v>70</v>
      </c>
      <c r="I124" s="71"/>
      <c r="J124" s="71"/>
      <c r="K124" s="46"/>
    </row>
    <row r="125" spans="1:11" x14ac:dyDescent="0.15">
      <c r="A125" s="45" t="s">
        <v>129</v>
      </c>
      <c r="B125" s="8" t="s">
        <v>386</v>
      </c>
      <c r="C125" s="1" t="s">
        <v>255</v>
      </c>
      <c r="D125" s="12">
        <v>2</v>
      </c>
      <c r="E125" s="139"/>
      <c r="F125" s="84">
        <v>0</v>
      </c>
      <c r="G125" s="84">
        <f t="shared" si="10"/>
        <v>0</v>
      </c>
      <c r="H125" s="8" t="s">
        <v>70</v>
      </c>
      <c r="I125" s="71"/>
      <c r="J125" s="71"/>
      <c r="K125" s="46"/>
    </row>
    <row r="126" spans="1:11" x14ac:dyDescent="0.15">
      <c r="A126" s="45"/>
      <c r="B126" s="1" t="s">
        <v>135</v>
      </c>
      <c r="C126" s="1" t="s">
        <v>49</v>
      </c>
      <c r="D126" s="12">
        <v>1</v>
      </c>
      <c r="E126" s="167">
        <v>65804</v>
      </c>
      <c r="F126" s="168">
        <v>0</v>
      </c>
      <c r="G126" s="84">
        <f t="shared" si="10"/>
        <v>0</v>
      </c>
      <c r="H126" s="8" t="s">
        <v>131</v>
      </c>
      <c r="I126" s="71"/>
      <c r="J126" s="71"/>
      <c r="K126" s="58"/>
    </row>
    <row r="127" spans="1:11" x14ac:dyDescent="0.15">
      <c r="A127" s="45" t="s">
        <v>129</v>
      </c>
      <c r="B127" s="30" t="s">
        <v>136</v>
      </c>
      <c r="C127" s="1" t="s">
        <v>137</v>
      </c>
      <c r="D127" s="12">
        <v>2</v>
      </c>
      <c r="E127" s="139"/>
      <c r="F127" s="84">
        <v>0</v>
      </c>
      <c r="G127" s="84">
        <f t="shared" si="10"/>
        <v>0</v>
      </c>
      <c r="H127" s="8" t="s">
        <v>70</v>
      </c>
      <c r="I127" s="71"/>
      <c r="J127" s="71"/>
      <c r="K127" s="46"/>
    </row>
    <row r="128" spans="1:11" x14ac:dyDescent="0.15">
      <c r="A128" s="45" t="s">
        <v>129</v>
      </c>
      <c r="B128" s="8" t="s">
        <v>138</v>
      </c>
      <c r="C128" s="1"/>
      <c r="D128" s="12">
        <v>2</v>
      </c>
      <c r="E128" s="139"/>
      <c r="F128" s="84">
        <v>0</v>
      </c>
      <c r="G128" s="84">
        <f t="shared" si="10"/>
        <v>0</v>
      </c>
      <c r="H128" s="8" t="s">
        <v>70</v>
      </c>
      <c r="I128" s="71"/>
      <c r="J128" s="71"/>
      <c r="K128" s="46"/>
    </row>
    <row r="129" spans="1:11" x14ac:dyDescent="0.15">
      <c r="A129" s="45" t="s">
        <v>129</v>
      </c>
      <c r="B129" s="1" t="s">
        <v>139</v>
      </c>
      <c r="C129" s="1" t="s">
        <v>140</v>
      </c>
      <c r="D129" s="11">
        <v>1</v>
      </c>
      <c r="E129" s="167">
        <v>19278</v>
      </c>
      <c r="F129" s="168">
        <v>0</v>
      </c>
      <c r="G129" s="84">
        <f t="shared" si="10"/>
        <v>0</v>
      </c>
      <c r="H129" s="8" t="s">
        <v>131</v>
      </c>
      <c r="I129" s="8"/>
      <c r="J129" s="8"/>
      <c r="K129" s="46"/>
    </row>
    <row r="130" spans="1:11" x14ac:dyDescent="0.15">
      <c r="A130" s="45" t="s">
        <v>129</v>
      </c>
      <c r="B130" s="1" t="s">
        <v>139</v>
      </c>
      <c r="C130" s="1" t="s">
        <v>141</v>
      </c>
      <c r="D130" s="11">
        <v>1</v>
      </c>
      <c r="E130" s="167">
        <v>19280</v>
      </c>
      <c r="F130" s="168">
        <v>0</v>
      </c>
      <c r="G130" s="84">
        <f t="shared" si="10"/>
        <v>0</v>
      </c>
      <c r="H130" s="8" t="s">
        <v>131</v>
      </c>
      <c r="I130" s="8"/>
      <c r="J130" s="8"/>
      <c r="K130" s="46"/>
    </row>
    <row r="131" spans="1:11" x14ac:dyDescent="0.15">
      <c r="A131" s="45" t="s">
        <v>129</v>
      </c>
      <c r="B131" s="1" t="s">
        <v>139</v>
      </c>
      <c r="C131" s="1" t="s">
        <v>142</v>
      </c>
      <c r="D131" s="11">
        <v>1</v>
      </c>
      <c r="E131" s="167">
        <v>14864</v>
      </c>
      <c r="F131" s="168">
        <v>0</v>
      </c>
      <c r="G131" s="84">
        <f t="shared" si="10"/>
        <v>0</v>
      </c>
      <c r="H131" s="8" t="s">
        <v>131</v>
      </c>
      <c r="I131" s="8"/>
      <c r="J131" s="8"/>
      <c r="K131" s="46"/>
    </row>
    <row r="132" spans="1:11" x14ac:dyDescent="0.15">
      <c r="A132" s="45" t="s">
        <v>129</v>
      </c>
      <c r="B132" s="1" t="s">
        <v>143</v>
      </c>
      <c r="C132" s="1" t="s">
        <v>591</v>
      </c>
      <c r="D132" s="11">
        <v>3</v>
      </c>
      <c r="E132" s="167">
        <v>25457</v>
      </c>
      <c r="F132" s="168">
        <v>0</v>
      </c>
      <c r="G132" s="84">
        <f t="shared" si="10"/>
        <v>0</v>
      </c>
      <c r="H132" s="8" t="s">
        <v>131</v>
      </c>
      <c r="I132" s="8"/>
      <c r="J132" s="8"/>
      <c r="K132" s="46"/>
    </row>
    <row r="133" spans="1:11" x14ac:dyDescent="0.15">
      <c r="A133" s="45" t="s">
        <v>129</v>
      </c>
      <c r="B133" s="1" t="s">
        <v>143</v>
      </c>
      <c r="C133" s="1" t="s">
        <v>144</v>
      </c>
      <c r="D133" s="11">
        <v>3</v>
      </c>
      <c r="E133" s="167">
        <v>25544</v>
      </c>
      <c r="F133" s="168">
        <v>0</v>
      </c>
      <c r="G133" s="84">
        <f t="shared" si="10"/>
        <v>0</v>
      </c>
      <c r="H133" s="8" t="s">
        <v>131</v>
      </c>
      <c r="I133" s="8"/>
      <c r="J133" s="8"/>
      <c r="K133" s="46"/>
    </row>
    <row r="134" spans="1:11" x14ac:dyDescent="0.15">
      <c r="A134" s="45" t="s">
        <v>129</v>
      </c>
      <c r="B134" s="1" t="s">
        <v>143</v>
      </c>
      <c r="C134" s="1" t="s">
        <v>145</v>
      </c>
      <c r="D134" s="11">
        <v>3</v>
      </c>
      <c r="E134" s="167">
        <v>25546</v>
      </c>
      <c r="F134" s="168">
        <v>0</v>
      </c>
      <c r="G134" s="84">
        <f t="shared" si="10"/>
        <v>0</v>
      </c>
      <c r="H134" s="8" t="s">
        <v>131</v>
      </c>
      <c r="I134" s="8"/>
      <c r="J134" s="8"/>
      <c r="K134" s="46"/>
    </row>
    <row r="135" spans="1:11" x14ac:dyDescent="0.15">
      <c r="A135" s="45" t="s">
        <v>129</v>
      </c>
      <c r="B135" s="1" t="s">
        <v>143</v>
      </c>
      <c r="C135" s="1" t="s">
        <v>146</v>
      </c>
      <c r="D135" s="11">
        <v>3</v>
      </c>
      <c r="E135" s="167">
        <v>25547</v>
      </c>
      <c r="F135" s="168">
        <v>0</v>
      </c>
      <c r="G135" s="84">
        <f t="shared" si="10"/>
        <v>0</v>
      </c>
      <c r="H135" s="8" t="s">
        <v>131</v>
      </c>
      <c r="I135" s="8"/>
      <c r="J135" s="8"/>
      <c r="K135" s="46"/>
    </row>
    <row r="136" spans="1:11" x14ac:dyDescent="0.15">
      <c r="A136" s="45" t="s">
        <v>129</v>
      </c>
      <c r="B136" s="30" t="s">
        <v>147</v>
      </c>
      <c r="C136" s="1"/>
      <c r="D136" s="39">
        <v>300</v>
      </c>
      <c r="E136" s="139"/>
      <c r="F136" s="84">
        <v>0</v>
      </c>
      <c r="G136" s="84">
        <f t="shared" si="10"/>
        <v>0</v>
      </c>
      <c r="H136" s="8" t="s">
        <v>44</v>
      </c>
      <c r="I136" s="71"/>
      <c r="J136" s="71"/>
      <c r="K136" s="46" t="s">
        <v>45</v>
      </c>
    </row>
    <row r="137" spans="1:11" x14ac:dyDescent="0.15">
      <c r="A137" s="45" t="s">
        <v>129</v>
      </c>
      <c r="B137" s="1" t="s">
        <v>148</v>
      </c>
      <c r="C137" s="1" t="s">
        <v>149</v>
      </c>
      <c r="D137" s="11">
        <v>3</v>
      </c>
      <c r="E137" s="167">
        <v>4139</v>
      </c>
      <c r="F137" s="168">
        <v>0</v>
      </c>
      <c r="G137" s="84">
        <f t="shared" si="10"/>
        <v>0</v>
      </c>
      <c r="H137" s="8" t="s">
        <v>131</v>
      </c>
      <c r="I137" s="71"/>
      <c r="J137" s="71"/>
      <c r="K137" s="58"/>
    </row>
    <row r="138" spans="1:11" x14ac:dyDescent="0.15">
      <c r="A138" s="45"/>
      <c r="B138" s="30" t="s">
        <v>150</v>
      </c>
      <c r="C138" s="1" t="s">
        <v>151</v>
      </c>
      <c r="D138" s="39">
        <v>1</v>
      </c>
      <c r="E138" s="139"/>
      <c r="F138" s="84">
        <v>0</v>
      </c>
      <c r="G138" s="84">
        <f t="shared" si="10"/>
        <v>0</v>
      </c>
      <c r="H138" s="8" t="s">
        <v>70</v>
      </c>
      <c r="I138" s="71"/>
      <c r="J138" s="71"/>
      <c r="K138" s="46"/>
    </row>
    <row r="139" spans="1:11" x14ac:dyDescent="0.15">
      <c r="A139" s="45" t="s">
        <v>129</v>
      </c>
      <c r="B139" s="30" t="s">
        <v>21</v>
      </c>
      <c r="C139" s="1" t="s">
        <v>22</v>
      </c>
      <c r="D139" s="12">
        <v>1</v>
      </c>
      <c r="E139" s="139"/>
      <c r="F139" s="84">
        <v>0</v>
      </c>
      <c r="G139" s="84">
        <f t="shared" ref="G139:G155" si="11">D139*F139</f>
        <v>0</v>
      </c>
      <c r="H139" s="8" t="s">
        <v>70</v>
      </c>
      <c r="I139" s="71"/>
      <c r="J139" s="71"/>
      <c r="K139" s="46"/>
    </row>
    <row r="140" spans="1:11" x14ac:dyDescent="0.15">
      <c r="A140" s="45" t="s">
        <v>129</v>
      </c>
      <c r="B140" s="30" t="s">
        <v>23</v>
      </c>
      <c r="C140" s="1" t="s">
        <v>49</v>
      </c>
      <c r="D140" s="12">
        <v>2</v>
      </c>
      <c r="E140" s="188">
        <v>2189</v>
      </c>
      <c r="F140" s="168">
        <v>0</v>
      </c>
      <c r="G140" s="84">
        <f t="shared" si="11"/>
        <v>0</v>
      </c>
      <c r="H140" s="8" t="s">
        <v>131</v>
      </c>
      <c r="I140" s="71"/>
      <c r="J140" s="71"/>
      <c r="K140" s="46"/>
    </row>
    <row r="141" spans="1:11" x14ac:dyDescent="0.15">
      <c r="A141" s="45"/>
      <c r="B141" s="1" t="s">
        <v>24</v>
      </c>
      <c r="C141" s="1" t="s">
        <v>25</v>
      </c>
      <c r="D141" s="13">
        <v>1</v>
      </c>
      <c r="E141" s="167" t="s">
        <v>26</v>
      </c>
      <c r="F141" s="168">
        <v>0</v>
      </c>
      <c r="G141" s="84">
        <f t="shared" si="11"/>
        <v>0</v>
      </c>
      <c r="H141" s="8" t="s">
        <v>131</v>
      </c>
      <c r="I141" s="8"/>
      <c r="J141" s="8"/>
      <c r="K141" s="46"/>
    </row>
    <row r="142" spans="1:11" x14ac:dyDescent="0.15">
      <c r="A142" s="45" t="s">
        <v>129</v>
      </c>
      <c r="B142" s="30" t="s">
        <v>27</v>
      </c>
      <c r="C142" s="1" t="s">
        <v>28</v>
      </c>
      <c r="D142" s="39">
        <v>50</v>
      </c>
      <c r="E142" s="139"/>
      <c r="F142" s="84">
        <v>0</v>
      </c>
      <c r="G142" s="84">
        <f t="shared" si="11"/>
        <v>0</v>
      </c>
      <c r="H142" s="8" t="s">
        <v>44</v>
      </c>
      <c r="I142" s="71"/>
      <c r="J142" s="71"/>
      <c r="K142" s="46" t="s">
        <v>45</v>
      </c>
    </row>
    <row r="143" spans="1:11" x14ac:dyDescent="0.15">
      <c r="A143" s="45"/>
      <c r="B143" s="30" t="s">
        <v>29</v>
      </c>
      <c r="C143" s="1" t="s">
        <v>30</v>
      </c>
      <c r="D143" s="12">
        <v>2</v>
      </c>
      <c r="E143" s="188">
        <v>12313</v>
      </c>
      <c r="F143" s="168">
        <v>0</v>
      </c>
      <c r="G143" s="84">
        <f t="shared" si="11"/>
        <v>0</v>
      </c>
      <c r="H143" s="8" t="s">
        <v>131</v>
      </c>
      <c r="I143" s="71"/>
      <c r="J143" s="71"/>
      <c r="K143" s="46"/>
    </row>
    <row r="144" spans="1:11" x14ac:dyDescent="0.15">
      <c r="A144" s="45" t="s">
        <v>129</v>
      </c>
      <c r="B144" s="30" t="s">
        <v>31</v>
      </c>
      <c r="C144" s="1" t="s">
        <v>49</v>
      </c>
      <c r="D144" s="12">
        <v>8</v>
      </c>
      <c r="E144" s="188">
        <v>7498</v>
      </c>
      <c r="F144" s="168">
        <v>0</v>
      </c>
      <c r="G144" s="84">
        <f t="shared" si="11"/>
        <v>0</v>
      </c>
      <c r="H144" s="8" t="s">
        <v>131</v>
      </c>
      <c r="I144" s="71"/>
      <c r="J144" s="71"/>
      <c r="K144" s="46"/>
    </row>
    <row r="145" spans="1:11" x14ac:dyDescent="0.15">
      <c r="A145" s="45"/>
      <c r="B145" s="8" t="s">
        <v>32</v>
      </c>
      <c r="C145" s="1" t="s">
        <v>33</v>
      </c>
      <c r="D145" s="12">
        <v>1</v>
      </c>
      <c r="E145" s="139"/>
      <c r="F145" s="84">
        <v>0</v>
      </c>
      <c r="G145" s="84">
        <f t="shared" si="11"/>
        <v>0</v>
      </c>
      <c r="H145" s="8" t="s">
        <v>70</v>
      </c>
      <c r="I145" s="71"/>
      <c r="J145" s="71"/>
      <c r="K145" s="46"/>
    </row>
    <row r="146" spans="1:11" x14ac:dyDescent="0.15">
      <c r="A146" s="45" t="s">
        <v>129</v>
      </c>
      <c r="B146" s="30" t="s">
        <v>163</v>
      </c>
      <c r="C146" s="1" t="s">
        <v>164</v>
      </c>
      <c r="D146" s="12">
        <v>1</v>
      </c>
      <c r="E146" s="139"/>
      <c r="F146" s="84">
        <v>0</v>
      </c>
      <c r="G146" s="84">
        <f t="shared" si="11"/>
        <v>0</v>
      </c>
      <c r="H146" s="8" t="s">
        <v>70</v>
      </c>
      <c r="I146" s="71"/>
      <c r="J146" s="71"/>
      <c r="K146" s="46"/>
    </row>
    <row r="147" spans="1:11" x14ac:dyDescent="0.15">
      <c r="A147" s="45" t="s">
        <v>129</v>
      </c>
      <c r="B147" s="8" t="s">
        <v>165</v>
      </c>
      <c r="C147" s="1" t="s">
        <v>166</v>
      </c>
      <c r="D147" s="12">
        <v>2</v>
      </c>
      <c r="E147" s="139"/>
      <c r="F147" s="84">
        <v>0</v>
      </c>
      <c r="G147" s="84">
        <f t="shared" si="11"/>
        <v>0</v>
      </c>
      <c r="H147" s="8" t="s">
        <v>167</v>
      </c>
      <c r="I147" s="71"/>
      <c r="J147" s="71"/>
      <c r="K147" s="46"/>
    </row>
    <row r="148" spans="1:11" x14ac:dyDescent="0.15">
      <c r="A148" s="45" t="s">
        <v>129</v>
      </c>
      <c r="B148" s="30" t="s">
        <v>168</v>
      </c>
      <c r="C148" s="1" t="s">
        <v>49</v>
      </c>
      <c r="D148" s="12">
        <v>3</v>
      </c>
      <c r="E148" s="139"/>
      <c r="F148" s="84">
        <v>0</v>
      </c>
      <c r="G148" s="84">
        <f t="shared" si="11"/>
        <v>0</v>
      </c>
      <c r="H148" s="8" t="s">
        <v>70</v>
      </c>
      <c r="I148" s="71"/>
      <c r="J148" s="71"/>
      <c r="K148" s="46" t="s">
        <v>36</v>
      </c>
    </row>
    <row r="149" spans="1:11" x14ac:dyDescent="0.15">
      <c r="A149" s="45" t="s">
        <v>129</v>
      </c>
      <c r="B149" s="30" t="s">
        <v>169</v>
      </c>
      <c r="C149" s="1" t="s">
        <v>49</v>
      </c>
      <c r="D149" s="12">
        <v>2</v>
      </c>
      <c r="E149" s="139"/>
      <c r="F149" s="84">
        <v>0</v>
      </c>
      <c r="G149" s="84">
        <f t="shared" si="11"/>
        <v>0</v>
      </c>
      <c r="H149" s="8" t="s">
        <v>70</v>
      </c>
      <c r="I149" s="71"/>
      <c r="J149" s="71"/>
      <c r="K149" s="46" t="s">
        <v>36</v>
      </c>
    </row>
    <row r="150" spans="1:11" x14ac:dyDescent="0.15">
      <c r="A150" s="45"/>
      <c r="B150" s="30" t="s">
        <v>170</v>
      </c>
      <c r="C150" s="1" t="s">
        <v>49</v>
      </c>
      <c r="D150" s="12">
        <v>1</v>
      </c>
      <c r="E150" s="139"/>
      <c r="F150" s="84">
        <v>0</v>
      </c>
      <c r="G150" s="84">
        <f t="shared" si="11"/>
        <v>0</v>
      </c>
      <c r="H150" s="8" t="s">
        <v>70</v>
      </c>
      <c r="I150" s="71"/>
      <c r="J150" s="71"/>
      <c r="K150" s="46" t="s">
        <v>36</v>
      </c>
    </row>
    <row r="151" spans="1:11" x14ac:dyDescent="0.15">
      <c r="A151" s="45" t="s">
        <v>129</v>
      </c>
      <c r="B151" s="1" t="s">
        <v>171</v>
      </c>
      <c r="C151" s="1" t="s">
        <v>172</v>
      </c>
      <c r="D151" s="11">
        <v>3</v>
      </c>
      <c r="E151" s="155">
        <v>1308</v>
      </c>
      <c r="F151" s="168">
        <v>0</v>
      </c>
      <c r="G151" s="84">
        <f t="shared" si="11"/>
        <v>0</v>
      </c>
      <c r="H151" s="8" t="s">
        <v>131</v>
      </c>
      <c r="I151" s="8"/>
      <c r="J151" s="8"/>
      <c r="K151" s="46"/>
    </row>
    <row r="152" spans="1:11" x14ac:dyDescent="0.15">
      <c r="A152" s="45" t="s">
        <v>129</v>
      </c>
      <c r="B152" s="30" t="s">
        <v>173</v>
      </c>
      <c r="C152" s="38" t="s">
        <v>366</v>
      </c>
      <c r="D152" s="12">
        <v>1</v>
      </c>
      <c r="E152" s="139"/>
      <c r="F152" s="84">
        <v>0</v>
      </c>
      <c r="G152" s="84">
        <f t="shared" si="11"/>
        <v>0</v>
      </c>
      <c r="H152" s="8" t="s">
        <v>70</v>
      </c>
      <c r="I152" s="71"/>
      <c r="J152" s="71"/>
      <c r="K152" s="46"/>
    </row>
    <row r="153" spans="1:11" x14ac:dyDescent="0.15">
      <c r="A153" s="45"/>
      <c r="B153" s="1" t="s">
        <v>174</v>
      </c>
      <c r="C153" s="1" t="s">
        <v>287</v>
      </c>
      <c r="D153" s="13">
        <v>1</v>
      </c>
      <c r="E153" s="167">
        <v>510011</v>
      </c>
      <c r="F153" s="168">
        <v>0</v>
      </c>
      <c r="G153" s="84">
        <f t="shared" si="11"/>
        <v>0</v>
      </c>
      <c r="H153" s="8" t="s">
        <v>131</v>
      </c>
      <c r="I153" s="8"/>
      <c r="J153" s="8"/>
      <c r="K153" s="46"/>
    </row>
    <row r="154" spans="1:11" x14ac:dyDescent="0.15">
      <c r="A154" s="45"/>
      <c r="B154" s="8" t="s">
        <v>288</v>
      </c>
      <c r="C154" s="1" t="s">
        <v>289</v>
      </c>
      <c r="D154" s="12">
        <v>20</v>
      </c>
      <c r="E154" s="139"/>
      <c r="F154" s="84">
        <v>0</v>
      </c>
      <c r="G154" s="84">
        <f t="shared" si="11"/>
        <v>0</v>
      </c>
      <c r="H154" s="8" t="s">
        <v>290</v>
      </c>
      <c r="I154" s="71"/>
      <c r="J154" s="71"/>
      <c r="K154" s="65"/>
    </row>
    <row r="155" spans="1:11" x14ac:dyDescent="0.15">
      <c r="A155" s="45"/>
      <c r="B155" s="30" t="s">
        <v>291</v>
      </c>
      <c r="C155" s="1" t="s">
        <v>49</v>
      </c>
      <c r="D155" s="12">
        <v>1</v>
      </c>
      <c r="E155" s="139"/>
      <c r="F155" s="84">
        <v>0</v>
      </c>
      <c r="G155" s="84">
        <f t="shared" si="11"/>
        <v>0</v>
      </c>
      <c r="H155" s="8" t="s">
        <v>70</v>
      </c>
      <c r="I155" s="71"/>
      <c r="J155" s="71"/>
      <c r="K155" s="46"/>
    </row>
    <row r="156" spans="1:11" x14ac:dyDescent="0.15">
      <c r="A156" s="45"/>
      <c r="B156" s="30" t="s">
        <v>292</v>
      </c>
      <c r="C156" s="8" t="s">
        <v>49</v>
      </c>
      <c r="D156" s="19">
        <v>1</v>
      </c>
      <c r="E156" s="144"/>
      <c r="F156" s="83">
        <v>0</v>
      </c>
      <c r="G156" s="84">
        <f>F156*D156</f>
        <v>0</v>
      </c>
      <c r="H156" s="8" t="s">
        <v>70</v>
      </c>
      <c r="I156" s="71"/>
      <c r="J156" s="8"/>
      <c r="K156" s="46"/>
    </row>
    <row r="157" spans="1:11" x14ac:dyDescent="0.15">
      <c r="A157" s="45"/>
      <c r="B157" s="1" t="s">
        <v>426</v>
      </c>
      <c r="C157" s="1" t="s">
        <v>427</v>
      </c>
      <c r="D157" s="19">
        <v>5</v>
      </c>
      <c r="E157" s="170" t="s">
        <v>622</v>
      </c>
      <c r="F157" s="168">
        <v>0</v>
      </c>
      <c r="G157" s="84">
        <f>F157*D157</f>
        <v>0</v>
      </c>
      <c r="H157" s="8" t="s">
        <v>131</v>
      </c>
      <c r="I157" s="71"/>
      <c r="J157" s="8"/>
      <c r="K157" s="46"/>
    </row>
    <row r="158" spans="1:11" x14ac:dyDescent="0.15">
      <c r="A158" s="45"/>
      <c r="B158" s="30" t="s">
        <v>428</v>
      </c>
      <c r="C158" s="1" t="s">
        <v>49</v>
      </c>
      <c r="D158" s="12">
        <v>2</v>
      </c>
      <c r="E158" s="139"/>
      <c r="F158" s="84">
        <v>0</v>
      </c>
      <c r="G158" s="84">
        <f t="shared" ref="G158:G168" si="12">D158*F158</f>
        <v>0</v>
      </c>
      <c r="H158" s="8" t="s">
        <v>70</v>
      </c>
      <c r="I158" s="71"/>
      <c r="J158" s="71"/>
      <c r="K158" s="46"/>
    </row>
    <row r="159" spans="1:11" x14ac:dyDescent="0.15">
      <c r="A159" s="45"/>
      <c r="B159" s="1" t="s">
        <v>429</v>
      </c>
      <c r="C159" s="1" t="s">
        <v>430</v>
      </c>
      <c r="D159" s="11">
        <v>1</v>
      </c>
      <c r="E159" s="155">
        <v>12286</v>
      </c>
      <c r="F159" s="168">
        <v>0</v>
      </c>
      <c r="G159" s="84">
        <f t="shared" si="12"/>
        <v>0</v>
      </c>
      <c r="H159" s="8" t="s">
        <v>131</v>
      </c>
      <c r="I159" s="8"/>
      <c r="J159" s="8"/>
      <c r="K159" s="46"/>
    </row>
    <row r="160" spans="1:11" x14ac:dyDescent="0.15">
      <c r="A160" s="45" t="s">
        <v>129</v>
      </c>
      <c r="B160" s="1" t="s">
        <v>431</v>
      </c>
      <c r="C160" s="1" t="s">
        <v>56</v>
      </c>
      <c r="D160" s="11">
        <v>3</v>
      </c>
      <c r="E160" s="167">
        <v>501046</v>
      </c>
      <c r="F160" s="168">
        <v>0</v>
      </c>
      <c r="G160" s="84">
        <f t="shared" si="12"/>
        <v>0</v>
      </c>
      <c r="H160" s="8" t="s">
        <v>131</v>
      </c>
      <c r="I160" s="71"/>
      <c r="J160" s="71"/>
      <c r="K160" s="58"/>
    </row>
    <row r="161" spans="1:11" x14ac:dyDescent="0.15">
      <c r="A161" s="45" t="s">
        <v>129</v>
      </c>
      <c r="B161" s="30" t="s">
        <v>432</v>
      </c>
      <c r="C161" s="1" t="s">
        <v>433</v>
      </c>
      <c r="D161" s="12">
        <v>2</v>
      </c>
      <c r="E161" s="191">
        <v>21563</v>
      </c>
      <c r="F161" s="168">
        <v>0</v>
      </c>
      <c r="G161" s="84">
        <f t="shared" si="12"/>
        <v>0</v>
      </c>
      <c r="H161" s="8" t="s">
        <v>131</v>
      </c>
      <c r="I161" s="71"/>
      <c r="J161" s="71"/>
      <c r="K161" s="46"/>
    </row>
    <row r="162" spans="1:11" x14ac:dyDescent="0.15">
      <c r="A162" s="45" t="s">
        <v>129</v>
      </c>
      <c r="B162" s="1" t="s">
        <v>434</v>
      </c>
      <c r="C162" s="1" t="s">
        <v>435</v>
      </c>
      <c r="D162" s="11">
        <v>6</v>
      </c>
      <c r="E162" s="151">
        <v>23592</v>
      </c>
      <c r="F162" s="168">
        <v>0</v>
      </c>
      <c r="G162" s="84">
        <f t="shared" si="12"/>
        <v>0</v>
      </c>
      <c r="H162" s="8" t="s">
        <v>131</v>
      </c>
      <c r="I162" s="8"/>
      <c r="J162" s="8"/>
      <c r="K162" s="46"/>
    </row>
    <row r="163" spans="1:11" x14ac:dyDescent="0.15">
      <c r="A163" s="45" t="s">
        <v>129</v>
      </c>
      <c r="B163" s="8" t="s">
        <v>436</v>
      </c>
      <c r="C163" s="1" t="s">
        <v>437</v>
      </c>
      <c r="D163" s="12">
        <v>1</v>
      </c>
      <c r="E163" s="170">
        <v>610005</v>
      </c>
      <c r="F163" s="168">
        <v>0</v>
      </c>
      <c r="G163" s="84">
        <f t="shared" si="12"/>
        <v>0</v>
      </c>
      <c r="H163" s="8" t="s">
        <v>131</v>
      </c>
      <c r="I163" s="71"/>
      <c r="J163" s="71"/>
      <c r="K163" s="59"/>
    </row>
    <row r="164" spans="1:11" x14ac:dyDescent="0.15">
      <c r="A164" s="45" t="s">
        <v>129</v>
      </c>
      <c r="B164" s="1" t="s">
        <v>438</v>
      </c>
      <c r="C164" s="1" t="s">
        <v>439</v>
      </c>
      <c r="D164" s="11">
        <v>6</v>
      </c>
      <c r="E164" s="155" t="s">
        <v>440</v>
      </c>
      <c r="F164" s="168">
        <v>0</v>
      </c>
      <c r="G164" s="84">
        <f t="shared" si="12"/>
        <v>0</v>
      </c>
      <c r="H164" s="8" t="s">
        <v>131</v>
      </c>
      <c r="I164" s="8"/>
      <c r="J164" s="8"/>
      <c r="K164" s="46"/>
    </row>
    <row r="165" spans="1:11" x14ac:dyDescent="0.15">
      <c r="A165" s="45" t="s">
        <v>129</v>
      </c>
      <c r="B165" s="1" t="s">
        <v>438</v>
      </c>
      <c r="C165" s="1" t="s">
        <v>441</v>
      </c>
      <c r="D165" s="11">
        <v>6</v>
      </c>
      <c r="E165" s="155" t="s">
        <v>442</v>
      </c>
      <c r="F165" s="168">
        <v>0</v>
      </c>
      <c r="G165" s="84">
        <f t="shared" si="12"/>
        <v>0</v>
      </c>
      <c r="H165" s="8" t="s">
        <v>131</v>
      </c>
      <c r="I165" s="8"/>
      <c r="J165" s="8"/>
      <c r="K165" s="46"/>
    </row>
    <row r="166" spans="1:11" x14ac:dyDescent="0.15">
      <c r="A166" s="45" t="s">
        <v>129</v>
      </c>
      <c r="B166" s="1" t="s">
        <v>438</v>
      </c>
      <c r="C166" s="1" t="s">
        <v>443</v>
      </c>
      <c r="D166" s="11">
        <v>6</v>
      </c>
      <c r="E166" s="155" t="s">
        <v>444</v>
      </c>
      <c r="F166" s="168">
        <v>0</v>
      </c>
      <c r="G166" s="84">
        <f t="shared" si="12"/>
        <v>0</v>
      </c>
      <c r="H166" s="8" t="s">
        <v>131</v>
      </c>
      <c r="I166" s="8"/>
      <c r="J166" s="8"/>
      <c r="K166" s="46"/>
    </row>
    <row r="167" spans="1:11" x14ac:dyDescent="0.15">
      <c r="A167" s="45" t="s">
        <v>129</v>
      </c>
      <c r="B167" s="1" t="s">
        <v>438</v>
      </c>
      <c r="C167" s="1" t="s">
        <v>445</v>
      </c>
      <c r="D167" s="11">
        <v>6</v>
      </c>
      <c r="E167" s="155" t="s">
        <v>446</v>
      </c>
      <c r="F167" s="168">
        <v>0</v>
      </c>
      <c r="G167" s="84">
        <f t="shared" si="12"/>
        <v>0</v>
      </c>
      <c r="H167" s="8" t="s">
        <v>131</v>
      </c>
      <c r="I167" s="8"/>
      <c r="J167" s="8"/>
      <c r="K167" s="46"/>
    </row>
    <row r="168" spans="1:11" x14ac:dyDescent="0.15">
      <c r="A168" s="45" t="s">
        <v>129</v>
      </c>
      <c r="B168" s="1" t="s">
        <v>447</v>
      </c>
      <c r="C168" s="1" t="s">
        <v>448</v>
      </c>
      <c r="D168" s="11">
        <v>12</v>
      </c>
      <c r="E168" s="167">
        <v>19269</v>
      </c>
      <c r="F168" s="168">
        <v>0</v>
      </c>
      <c r="G168" s="84">
        <f t="shared" si="12"/>
        <v>0</v>
      </c>
      <c r="H168" s="8" t="s">
        <v>131</v>
      </c>
      <c r="I168" s="8"/>
      <c r="J168" s="8"/>
      <c r="K168" s="46"/>
    </row>
    <row r="169" spans="1:11" x14ac:dyDescent="0.15">
      <c r="A169" s="45"/>
      <c r="B169" s="1" t="s">
        <v>449</v>
      </c>
      <c r="C169" s="1" t="s">
        <v>579</v>
      </c>
      <c r="D169" s="13">
        <v>1</v>
      </c>
      <c r="E169" s="191">
        <v>13738</v>
      </c>
      <c r="F169" s="168">
        <v>0</v>
      </c>
      <c r="G169" s="84">
        <f>F169*D169</f>
        <v>0</v>
      </c>
      <c r="H169" s="8" t="s">
        <v>131</v>
      </c>
      <c r="I169" s="71"/>
      <c r="J169" s="8"/>
      <c r="K169" s="46"/>
    </row>
    <row r="170" spans="1:11" x14ac:dyDescent="0.15">
      <c r="A170" s="45" t="s">
        <v>129</v>
      </c>
      <c r="B170" s="1" t="s">
        <v>450</v>
      </c>
      <c r="C170" s="1" t="s">
        <v>451</v>
      </c>
      <c r="D170" s="14">
        <v>12</v>
      </c>
      <c r="E170" s="155">
        <v>24211</v>
      </c>
      <c r="F170" s="168">
        <v>0</v>
      </c>
      <c r="G170" s="84">
        <f t="shared" ref="G170:G176" si="13">D170*F170</f>
        <v>0</v>
      </c>
      <c r="H170" s="8" t="s">
        <v>131</v>
      </c>
      <c r="I170" s="8"/>
      <c r="J170" s="8"/>
      <c r="K170" s="46"/>
    </row>
    <row r="171" spans="1:11" x14ac:dyDescent="0.15">
      <c r="A171" s="45" t="s">
        <v>129</v>
      </c>
      <c r="B171" s="1" t="s">
        <v>452</v>
      </c>
      <c r="C171" s="1" t="s">
        <v>179</v>
      </c>
      <c r="D171" s="11">
        <v>1</v>
      </c>
      <c r="E171" s="155">
        <v>13980</v>
      </c>
      <c r="F171" s="168">
        <v>0</v>
      </c>
      <c r="G171" s="84">
        <f t="shared" si="13"/>
        <v>0</v>
      </c>
      <c r="H171" s="8" t="s">
        <v>131</v>
      </c>
      <c r="I171" s="8"/>
      <c r="J171" s="8"/>
      <c r="K171" s="46"/>
    </row>
    <row r="172" spans="1:11" x14ac:dyDescent="0.15">
      <c r="A172" s="45" t="s">
        <v>129</v>
      </c>
      <c r="B172" s="1" t="s">
        <v>453</v>
      </c>
      <c r="C172" s="1" t="s">
        <v>454</v>
      </c>
      <c r="D172" s="14">
        <v>1</v>
      </c>
      <c r="E172" s="167">
        <v>6157</v>
      </c>
      <c r="F172" s="168">
        <v>0</v>
      </c>
      <c r="G172" s="84">
        <f t="shared" si="13"/>
        <v>0</v>
      </c>
      <c r="H172" s="8" t="s">
        <v>131</v>
      </c>
      <c r="I172" s="8"/>
      <c r="J172" s="8"/>
      <c r="K172" s="46"/>
    </row>
    <row r="173" spans="1:11" x14ac:dyDescent="0.15">
      <c r="A173" s="45" t="s">
        <v>129</v>
      </c>
      <c r="B173" s="1" t="s">
        <v>455</v>
      </c>
      <c r="C173" s="1" t="s">
        <v>456</v>
      </c>
      <c r="D173" s="14">
        <v>2</v>
      </c>
      <c r="E173" s="167">
        <v>39202</v>
      </c>
      <c r="F173" s="168">
        <v>0</v>
      </c>
      <c r="G173" s="84">
        <f t="shared" si="13"/>
        <v>0</v>
      </c>
      <c r="H173" s="8" t="s">
        <v>131</v>
      </c>
      <c r="I173" s="8"/>
      <c r="J173" s="8"/>
      <c r="K173" s="46"/>
    </row>
    <row r="174" spans="1:11" x14ac:dyDescent="0.15">
      <c r="A174" s="45" t="s">
        <v>129</v>
      </c>
      <c r="B174" s="1" t="s">
        <v>457</v>
      </c>
      <c r="C174" s="1" t="s">
        <v>458</v>
      </c>
      <c r="D174" s="11">
        <v>1</v>
      </c>
      <c r="E174" s="167">
        <v>31892</v>
      </c>
      <c r="F174" s="168">
        <v>0</v>
      </c>
      <c r="G174" s="84">
        <f t="shared" si="13"/>
        <v>0</v>
      </c>
      <c r="H174" s="8" t="s">
        <v>131</v>
      </c>
      <c r="I174" s="8"/>
      <c r="J174" s="8"/>
      <c r="K174" s="46"/>
    </row>
    <row r="175" spans="1:11" x14ac:dyDescent="0.15">
      <c r="A175" s="45"/>
      <c r="B175" s="8" t="s">
        <v>459</v>
      </c>
      <c r="C175" s="1" t="s">
        <v>460</v>
      </c>
      <c r="D175" s="12">
        <v>1</v>
      </c>
      <c r="E175" s="139"/>
      <c r="F175" s="84">
        <v>0</v>
      </c>
      <c r="G175" s="84">
        <f t="shared" si="13"/>
        <v>0</v>
      </c>
      <c r="H175" s="8" t="s">
        <v>70</v>
      </c>
      <c r="I175" s="8"/>
      <c r="J175" s="8"/>
      <c r="K175" s="46"/>
    </row>
    <row r="176" spans="1:11" x14ac:dyDescent="0.15">
      <c r="A176" s="45"/>
      <c r="B176" s="8" t="s">
        <v>321</v>
      </c>
      <c r="C176" s="1" t="s">
        <v>322</v>
      </c>
      <c r="D176" s="12">
        <v>1</v>
      </c>
      <c r="E176" s="139"/>
      <c r="F176" s="84">
        <v>0</v>
      </c>
      <c r="G176" s="84">
        <f t="shared" si="13"/>
        <v>0</v>
      </c>
      <c r="H176" s="8" t="s">
        <v>70</v>
      </c>
      <c r="I176" s="8"/>
      <c r="J176" s="8"/>
      <c r="K176" s="46"/>
    </row>
    <row r="177" spans="1:11" x14ac:dyDescent="0.15">
      <c r="A177" s="45"/>
      <c r="B177" s="30" t="s">
        <v>190</v>
      </c>
      <c r="C177" s="38"/>
      <c r="D177" s="39">
        <v>50</v>
      </c>
      <c r="E177" s="139"/>
      <c r="F177" s="84">
        <v>0</v>
      </c>
      <c r="G177" s="84">
        <f t="shared" ref="G177:G187" si="14">D177*F177</f>
        <v>0</v>
      </c>
      <c r="H177" s="8" t="s">
        <v>44</v>
      </c>
      <c r="I177" s="71"/>
      <c r="J177" s="71"/>
      <c r="K177" s="46"/>
    </row>
    <row r="178" spans="1:11" x14ac:dyDescent="0.15">
      <c r="A178" s="45" t="s">
        <v>129</v>
      </c>
      <c r="B178" s="8" t="s">
        <v>191</v>
      </c>
      <c r="C178" s="1" t="s">
        <v>49</v>
      </c>
      <c r="D178" s="12">
        <v>1</v>
      </c>
      <c r="E178" s="139"/>
      <c r="F178" s="84">
        <v>0</v>
      </c>
      <c r="G178" s="84">
        <f t="shared" si="14"/>
        <v>0</v>
      </c>
      <c r="H178" s="8" t="s">
        <v>70</v>
      </c>
      <c r="I178" s="8"/>
      <c r="J178" s="8"/>
      <c r="K178" s="46"/>
    </row>
    <row r="179" spans="1:11" x14ac:dyDescent="0.15">
      <c r="A179" s="45" t="s">
        <v>129</v>
      </c>
      <c r="B179" s="8" t="s">
        <v>192</v>
      </c>
      <c r="C179" s="1" t="s">
        <v>49</v>
      </c>
      <c r="D179" s="12">
        <v>2</v>
      </c>
      <c r="E179" s="139"/>
      <c r="F179" s="84">
        <v>0</v>
      </c>
      <c r="G179" s="84">
        <f t="shared" si="14"/>
        <v>0</v>
      </c>
      <c r="H179" s="8" t="s">
        <v>70</v>
      </c>
      <c r="I179" s="8"/>
      <c r="J179" s="8"/>
      <c r="K179" s="46"/>
    </row>
    <row r="180" spans="1:11" x14ac:dyDescent="0.15">
      <c r="A180" s="45" t="s">
        <v>129</v>
      </c>
      <c r="B180" s="8" t="s">
        <v>193</v>
      </c>
      <c r="C180" s="1" t="s">
        <v>49</v>
      </c>
      <c r="D180" s="12">
        <v>3</v>
      </c>
      <c r="E180" s="139"/>
      <c r="F180" s="84">
        <v>0</v>
      </c>
      <c r="G180" s="84">
        <f t="shared" si="14"/>
        <v>0</v>
      </c>
      <c r="H180" s="8" t="s">
        <v>70</v>
      </c>
      <c r="I180" s="8"/>
      <c r="J180" s="8"/>
      <c r="K180" s="46"/>
    </row>
    <row r="181" spans="1:11" x14ac:dyDescent="0.15">
      <c r="A181" s="45" t="s">
        <v>129</v>
      </c>
      <c r="B181" s="30" t="s">
        <v>194</v>
      </c>
      <c r="C181" s="1"/>
      <c r="D181" s="12">
        <v>2</v>
      </c>
      <c r="E181" s="139"/>
      <c r="F181" s="84">
        <v>0</v>
      </c>
      <c r="G181" s="84">
        <f t="shared" si="14"/>
        <v>0</v>
      </c>
      <c r="H181" s="8" t="s">
        <v>70</v>
      </c>
      <c r="I181" s="71"/>
      <c r="J181" s="71"/>
      <c r="K181" s="46"/>
    </row>
    <row r="182" spans="1:11" ht="14" customHeight="1" x14ac:dyDescent="0.15">
      <c r="A182" s="45" t="s">
        <v>129</v>
      </c>
      <c r="B182" s="30" t="s">
        <v>195</v>
      </c>
      <c r="C182" s="1" t="s">
        <v>49</v>
      </c>
      <c r="D182" s="12">
        <v>4</v>
      </c>
      <c r="E182" s="139"/>
      <c r="F182" s="84">
        <v>0</v>
      </c>
      <c r="G182" s="84">
        <f t="shared" si="14"/>
        <v>0</v>
      </c>
      <c r="H182" s="8" t="s">
        <v>70</v>
      </c>
      <c r="I182" s="71"/>
      <c r="J182" s="71"/>
      <c r="K182" s="46" t="s">
        <v>36</v>
      </c>
    </row>
    <row r="183" spans="1:11" x14ac:dyDescent="0.15">
      <c r="A183" s="45" t="s">
        <v>129</v>
      </c>
      <c r="B183" s="1" t="s">
        <v>196</v>
      </c>
      <c r="C183" s="1" t="s">
        <v>197</v>
      </c>
      <c r="D183" s="13">
        <v>1</v>
      </c>
      <c r="E183" s="140">
        <v>9939</v>
      </c>
      <c r="F183" s="83">
        <v>0</v>
      </c>
      <c r="G183" s="84">
        <f t="shared" si="14"/>
        <v>0</v>
      </c>
      <c r="H183" s="8" t="s">
        <v>131</v>
      </c>
      <c r="I183" s="8"/>
      <c r="J183" s="8"/>
      <c r="K183" s="205"/>
    </row>
    <row r="184" spans="1:11" x14ac:dyDescent="0.15">
      <c r="A184" s="45" t="s">
        <v>129</v>
      </c>
      <c r="B184" s="1" t="s">
        <v>198</v>
      </c>
      <c r="C184" s="1" t="s">
        <v>199</v>
      </c>
      <c r="D184" s="14">
        <v>10</v>
      </c>
      <c r="E184" s="167">
        <v>6245</v>
      </c>
      <c r="F184" s="168">
        <v>0</v>
      </c>
      <c r="G184" s="84">
        <f t="shared" si="14"/>
        <v>0</v>
      </c>
      <c r="H184" s="8" t="s">
        <v>131</v>
      </c>
      <c r="I184" s="8"/>
      <c r="J184" s="8"/>
      <c r="K184" s="46"/>
    </row>
    <row r="185" spans="1:11" x14ac:dyDescent="0.15">
      <c r="A185" s="45"/>
      <c r="B185" s="1" t="s">
        <v>200</v>
      </c>
      <c r="C185" s="1" t="s">
        <v>201</v>
      </c>
      <c r="D185" s="14">
        <v>1</v>
      </c>
      <c r="E185" s="167">
        <v>18846</v>
      </c>
      <c r="F185" s="168">
        <v>0</v>
      </c>
      <c r="G185" s="84">
        <f t="shared" si="14"/>
        <v>0</v>
      </c>
      <c r="H185" s="8" t="s">
        <v>131</v>
      </c>
      <c r="I185" s="8"/>
      <c r="J185" s="8"/>
      <c r="K185" s="46"/>
    </row>
    <row r="186" spans="1:11" x14ac:dyDescent="0.15">
      <c r="A186" s="45" t="s">
        <v>129</v>
      </c>
      <c r="B186" s="30" t="s">
        <v>202</v>
      </c>
      <c r="C186" s="1" t="s">
        <v>203</v>
      </c>
      <c r="D186" s="12">
        <v>1</v>
      </c>
      <c r="E186" s="139"/>
      <c r="F186" s="84">
        <v>0</v>
      </c>
      <c r="G186" s="84">
        <f t="shared" si="14"/>
        <v>0</v>
      </c>
      <c r="H186" s="8" t="s">
        <v>70</v>
      </c>
      <c r="I186" s="71"/>
      <c r="J186" s="71"/>
      <c r="K186" s="46"/>
    </row>
    <row r="187" spans="1:11" ht="14" thickBot="1" x14ac:dyDescent="0.2">
      <c r="A187" s="47" t="s">
        <v>129</v>
      </c>
      <c r="B187" s="63" t="s">
        <v>204</v>
      </c>
      <c r="C187" s="48" t="s">
        <v>179</v>
      </c>
      <c r="D187" s="64">
        <v>2</v>
      </c>
      <c r="E187" s="142"/>
      <c r="F187" s="86">
        <v>0</v>
      </c>
      <c r="G187" s="86">
        <f t="shared" si="14"/>
        <v>0</v>
      </c>
      <c r="H187" s="50" t="s">
        <v>70</v>
      </c>
      <c r="I187" s="96"/>
      <c r="J187" s="96"/>
      <c r="K187" s="51"/>
    </row>
    <row r="188" spans="1:11" x14ac:dyDescent="0.15">
      <c r="A188" s="56"/>
      <c r="B188" s="100"/>
      <c r="C188" s="21"/>
      <c r="D188" s="21"/>
      <c r="E188" s="215"/>
      <c r="F188" s="216" t="s">
        <v>88</v>
      </c>
      <c r="G188" s="214">
        <f>SUM(G43:G187)</f>
        <v>0</v>
      </c>
      <c r="H188" s="25"/>
      <c r="I188" s="25"/>
      <c r="J188" s="25"/>
      <c r="K188" s="25"/>
    </row>
    <row r="189" spans="1:11" ht="14" thickBot="1" x14ac:dyDescent="0.2">
      <c r="A189" s="56"/>
      <c r="B189" s="21"/>
      <c r="C189" s="21"/>
      <c r="D189" s="22"/>
      <c r="E189" s="57"/>
      <c r="F189" s="5"/>
      <c r="G189" s="6"/>
      <c r="H189" s="25"/>
      <c r="I189" s="25"/>
      <c r="J189" s="25"/>
      <c r="K189" s="25"/>
    </row>
    <row r="190" spans="1:11" x14ac:dyDescent="0.15">
      <c r="A190" s="238" t="s">
        <v>89</v>
      </c>
      <c r="B190" s="239"/>
      <c r="C190" s="239"/>
      <c r="D190" s="239"/>
      <c r="E190" s="239"/>
      <c r="F190" s="239"/>
      <c r="G190" s="239"/>
      <c r="H190" s="239"/>
      <c r="I190" s="239"/>
      <c r="J190" s="239"/>
      <c r="K190" s="240"/>
    </row>
    <row r="191" spans="1:11" x14ac:dyDescent="0.15">
      <c r="A191" s="66"/>
      <c r="B191" s="52" t="s">
        <v>119</v>
      </c>
      <c r="C191" s="53" t="s">
        <v>120</v>
      </c>
      <c r="D191" s="54" t="s">
        <v>121</v>
      </c>
      <c r="E191" s="53" t="s">
        <v>122</v>
      </c>
      <c r="F191" s="53" t="s">
        <v>123</v>
      </c>
      <c r="G191" s="53" t="s">
        <v>124</v>
      </c>
      <c r="H191" s="53" t="s">
        <v>125</v>
      </c>
      <c r="I191" s="54" t="s">
        <v>126</v>
      </c>
      <c r="J191" s="54" t="s">
        <v>127</v>
      </c>
      <c r="K191" s="67" t="s">
        <v>128</v>
      </c>
    </row>
    <row r="192" spans="1:11" x14ac:dyDescent="0.15">
      <c r="A192" s="61"/>
      <c r="B192" s="105" t="s">
        <v>90</v>
      </c>
      <c r="C192" s="105" t="s">
        <v>686</v>
      </c>
      <c r="D192" s="106">
        <v>1</v>
      </c>
      <c r="E192" s="145" t="s">
        <v>91</v>
      </c>
      <c r="F192" s="107">
        <v>0</v>
      </c>
      <c r="G192" s="84">
        <f t="shared" ref="G192:G193" si="15">D192*F192</f>
        <v>0</v>
      </c>
      <c r="H192" s="108" t="s">
        <v>131</v>
      </c>
      <c r="I192" s="108"/>
      <c r="J192" s="108"/>
      <c r="K192" s="129"/>
    </row>
    <row r="193" spans="1:11" x14ac:dyDescent="0.15">
      <c r="A193" s="109" t="s">
        <v>129</v>
      </c>
      <c r="B193" s="111" t="s">
        <v>92</v>
      </c>
      <c r="C193" s="111" t="s">
        <v>685</v>
      </c>
      <c r="D193" s="112">
        <v>3</v>
      </c>
      <c r="E193" s="146">
        <v>501075</v>
      </c>
      <c r="F193" s="107">
        <v>0</v>
      </c>
      <c r="G193" s="84">
        <f t="shared" si="15"/>
        <v>0</v>
      </c>
      <c r="H193" s="110" t="s">
        <v>131</v>
      </c>
      <c r="I193" s="110"/>
      <c r="J193" s="110"/>
      <c r="K193" s="130"/>
    </row>
    <row r="194" spans="1:11" x14ac:dyDescent="0.15">
      <c r="A194" s="45" t="s">
        <v>129</v>
      </c>
      <c r="B194" s="94" t="s">
        <v>93</v>
      </c>
      <c r="C194" s="94" t="s">
        <v>94</v>
      </c>
      <c r="D194" s="13">
        <v>2</v>
      </c>
      <c r="E194" s="167">
        <v>32800</v>
      </c>
      <c r="F194" s="107">
        <v>0</v>
      </c>
      <c r="G194" s="84">
        <f>D194*F194</f>
        <v>0</v>
      </c>
      <c r="H194" s="8" t="s">
        <v>131</v>
      </c>
      <c r="I194" s="8"/>
      <c r="J194" s="8"/>
      <c r="K194" s="46"/>
    </row>
    <row r="195" spans="1:11" x14ac:dyDescent="0.15">
      <c r="A195" s="45" t="s">
        <v>129</v>
      </c>
      <c r="B195" s="1" t="s">
        <v>95</v>
      </c>
      <c r="C195" s="1" t="s">
        <v>96</v>
      </c>
      <c r="D195" s="13">
        <v>2</v>
      </c>
      <c r="E195" s="155">
        <v>510221</v>
      </c>
      <c r="F195" s="107">
        <v>0</v>
      </c>
      <c r="G195" s="84">
        <f>D195*F195</f>
        <v>0</v>
      </c>
      <c r="H195" s="8" t="s">
        <v>131</v>
      </c>
      <c r="I195" s="8"/>
      <c r="J195" s="8"/>
      <c r="K195" s="46"/>
    </row>
    <row r="196" spans="1:11" x14ac:dyDescent="0.15">
      <c r="A196" s="45"/>
      <c r="B196" s="1" t="s">
        <v>97</v>
      </c>
      <c r="C196" s="1" t="s">
        <v>98</v>
      </c>
      <c r="D196" s="13">
        <v>1</v>
      </c>
      <c r="E196" s="191">
        <v>501052</v>
      </c>
      <c r="F196" s="107">
        <v>0</v>
      </c>
      <c r="G196" s="84">
        <f>D196*F196</f>
        <v>0</v>
      </c>
      <c r="H196" s="8" t="s">
        <v>131</v>
      </c>
      <c r="I196" s="71"/>
      <c r="J196" s="8"/>
      <c r="K196" s="46"/>
    </row>
    <row r="197" spans="1:11" x14ac:dyDescent="0.15">
      <c r="A197" s="45"/>
      <c r="B197" s="3" t="s">
        <v>219</v>
      </c>
      <c r="C197" s="3"/>
      <c r="D197" s="13">
        <v>3</v>
      </c>
      <c r="E197" s="170">
        <v>29841</v>
      </c>
      <c r="F197" s="107">
        <v>0</v>
      </c>
      <c r="G197" s="84">
        <f t="shared" ref="G197:G208" si="16">D197*F197</f>
        <v>0</v>
      </c>
      <c r="H197" s="8" t="s">
        <v>131</v>
      </c>
      <c r="I197" s="8"/>
      <c r="J197" s="8"/>
      <c r="K197" s="46"/>
    </row>
    <row r="198" spans="1:11" x14ac:dyDescent="0.15">
      <c r="A198" s="45"/>
      <c r="B198" s="1" t="s">
        <v>220</v>
      </c>
      <c r="C198" s="1" t="s">
        <v>646</v>
      </c>
      <c r="D198" s="13">
        <v>1</v>
      </c>
      <c r="E198" s="167">
        <v>501012</v>
      </c>
      <c r="F198" s="107">
        <v>0</v>
      </c>
      <c r="G198" s="84">
        <f t="shared" si="16"/>
        <v>0</v>
      </c>
      <c r="H198" s="8" t="s">
        <v>131</v>
      </c>
      <c r="I198" s="8"/>
      <c r="J198" s="8"/>
      <c r="K198" s="46"/>
    </row>
    <row r="199" spans="1:11" x14ac:dyDescent="0.15">
      <c r="A199" s="45" t="s">
        <v>129</v>
      </c>
      <c r="B199" s="94" t="s">
        <v>643</v>
      </c>
      <c r="C199" s="94" t="s">
        <v>221</v>
      </c>
      <c r="D199" s="13">
        <v>2</v>
      </c>
      <c r="E199" s="155" t="s">
        <v>614</v>
      </c>
      <c r="F199" s="226">
        <v>0</v>
      </c>
      <c r="G199" s="84">
        <f t="shared" si="16"/>
        <v>0</v>
      </c>
      <c r="H199" s="8" t="s">
        <v>222</v>
      </c>
      <c r="I199" s="8"/>
      <c r="J199" s="8"/>
      <c r="K199" s="207" t="s">
        <v>642</v>
      </c>
    </row>
    <row r="200" spans="1:11" x14ac:dyDescent="0.15">
      <c r="A200" s="45"/>
      <c r="B200" s="1" t="s">
        <v>223</v>
      </c>
      <c r="C200" s="1" t="s">
        <v>651</v>
      </c>
      <c r="D200" s="13">
        <v>1</v>
      </c>
      <c r="E200" s="167">
        <v>501053</v>
      </c>
      <c r="F200" s="107">
        <v>0</v>
      </c>
      <c r="G200" s="84">
        <f t="shared" si="16"/>
        <v>0</v>
      </c>
      <c r="H200" s="8" t="s">
        <v>131</v>
      </c>
      <c r="I200" s="8"/>
      <c r="J200" s="8"/>
      <c r="K200" s="46"/>
    </row>
    <row r="201" spans="1:11" x14ac:dyDescent="0.15">
      <c r="A201" s="45"/>
      <c r="B201" s="1" t="s">
        <v>224</v>
      </c>
      <c r="C201" s="1" t="s">
        <v>652</v>
      </c>
      <c r="D201" s="13">
        <v>2</v>
      </c>
      <c r="E201" s="167">
        <v>29702</v>
      </c>
      <c r="F201" s="107">
        <v>0</v>
      </c>
      <c r="G201" s="84">
        <f t="shared" si="16"/>
        <v>0</v>
      </c>
      <c r="H201" s="8" t="s">
        <v>131</v>
      </c>
      <c r="I201" s="8"/>
      <c r="J201" s="8"/>
      <c r="K201" s="46"/>
    </row>
    <row r="202" spans="1:11" x14ac:dyDescent="0.15">
      <c r="A202" s="45" t="s">
        <v>129</v>
      </c>
      <c r="B202" s="1" t="s">
        <v>225</v>
      </c>
      <c r="C202" s="1" t="s">
        <v>653</v>
      </c>
      <c r="D202" s="13">
        <v>2</v>
      </c>
      <c r="E202" s="167">
        <v>510232</v>
      </c>
      <c r="F202" s="107">
        <v>0</v>
      </c>
      <c r="G202" s="84">
        <f t="shared" si="16"/>
        <v>0</v>
      </c>
      <c r="H202" s="8" t="s">
        <v>131</v>
      </c>
      <c r="I202" s="8"/>
      <c r="J202" s="8"/>
      <c r="K202" s="46"/>
    </row>
    <row r="203" spans="1:11" x14ac:dyDescent="0.15">
      <c r="A203" s="45" t="s">
        <v>129</v>
      </c>
      <c r="B203" s="95" t="s">
        <v>226</v>
      </c>
      <c r="C203" s="95" t="s">
        <v>646</v>
      </c>
      <c r="D203" s="13">
        <v>1</v>
      </c>
      <c r="E203" s="155" t="s">
        <v>227</v>
      </c>
      <c r="F203" s="107">
        <v>0</v>
      </c>
      <c r="G203" s="84">
        <f t="shared" si="16"/>
        <v>0</v>
      </c>
      <c r="H203" s="8" t="s">
        <v>131</v>
      </c>
      <c r="I203" s="8"/>
      <c r="J203" s="8"/>
      <c r="K203" s="46"/>
    </row>
    <row r="204" spans="1:11" x14ac:dyDescent="0.15">
      <c r="A204" s="45"/>
      <c r="B204" s="1" t="s">
        <v>228</v>
      </c>
      <c r="C204" s="1" t="s">
        <v>653</v>
      </c>
      <c r="D204" s="13">
        <v>1</v>
      </c>
      <c r="E204" s="167">
        <v>692</v>
      </c>
      <c r="F204" s="107">
        <v>0</v>
      </c>
      <c r="G204" s="84">
        <f t="shared" si="16"/>
        <v>0</v>
      </c>
      <c r="H204" s="8" t="s">
        <v>131</v>
      </c>
      <c r="I204" s="8"/>
      <c r="J204" s="8"/>
      <c r="K204" s="46" t="s">
        <v>587</v>
      </c>
    </row>
    <row r="205" spans="1:11" x14ac:dyDescent="0.15">
      <c r="A205" s="45"/>
      <c r="B205" s="1" t="s">
        <v>348</v>
      </c>
      <c r="C205" s="1" t="s">
        <v>654</v>
      </c>
      <c r="D205" s="13">
        <v>1</v>
      </c>
      <c r="E205" s="167">
        <v>38213</v>
      </c>
      <c r="F205" s="107">
        <v>0</v>
      </c>
      <c r="G205" s="84">
        <f t="shared" si="16"/>
        <v>0</v>
      </c>
      <c r="H205" s="8" t="s">
        <v>131</v>
      </c>
      <c r="I205" s="8"/>
      <c r="J205" s="8"/>
      <c r="K205" s="46"/>
    </row>
    <row r="206" spans="1:11" x14ac:dyDescent="0.15">
      <c r="A206" s="45" t="s">
        <v>129</v>
      </c>
      <c r="B206" s="95" t="s">
        <v>349</v>
      </c>
      <c r="C206" s="201" t="s">
        <v>655</v>
      </c>
      <c r="D206" s="12">
        <v>10</v>
      </c>
      <c r="E206" s="138"/>
      <c r="F206" s="84">
        <v>0</v>
      </c>
      <c r="G206" s="84">
        <f t="shared" si="16"/>
        <v>0</v>
      </c>
      <c r="H206" s="8" t="s">
        <v>350</v>
      </c>
      <c r="I206" s="8"/>
      <c r="J206" s="8"/>
      <c r="K206" s="46" t="s">
        <v>644</v>
      </c>
    </row>
    <row r="207" spans="1:11" x14ac:dyDescent="0.15">
      <c r="A207" s="45" t="s">
        <v>129</v>
      </c>
      <c r="B207" s="1" t="s">
        <v>467</v>
      </c>
      <c r="C207" s="1" t="s">
        <v>656</v>
      </c>
      <c r="D207" s="11">
        <v>6</v>
      </c>
      <c r="E207" s="167">
        <v>502017</v>
      </c>
      <c r="F207" s="107">
        <v>0</v>
      </c>
      <c r="G207" s="84">
        <f t="shared" si="16"/>
        <v>0</v>
      </c>
      <c r="H207" s="8" t="s">
        <v>131</v>
      </c>
      <c r="I207" s="8"/>
      <c r="J207" s="8"/>
      <c r="K207" s="46"/>
    </row>
    <row r="208" spans="1:11" x14ac:dyDescent="0.15">
      <c r="A208" s="45"/>
      <c r="B208" s="1" t="s">
        <v>468</v>
      </c>
      <c r="C208" s="1" t="s">
        <v>653</v>
      </c>
      <c r="D208" s="13">
        <v>1</v>
      </c>
      <c r="E208" s="191">
        <v>501034</v>
      </c>
      <c r="F208" s="107">
        <v>0</v>
      </c>
      <c r="G208" s="84">
        <f t="shared" si="16"/>
        <v>0</v>
      </c>
      <c r="H208" s="8" t="s">
        <v>131</v>
      </c>
      <c r="I208" s="71"/>
      <c r="J208" s="8"/>
      <c r="K208" s="46"/>
    </row>
    <row r="209" spans="1:11" x14ac:dyDescent="0.15">
      <c r="A209" s="45" t="s">
        <v>129</v>
      </c>
      <c r="B209" s="95" t="s">
        <v>623</v>
      </c>
      <c r="C209" s="94" t="s">
        <v>645</v>
      </c>
      <c r="D209" s="12">
        <v>20</v>
      </c>
      <c r="E209" s="141">
        <v>501072</v>
      </c>
      <c r="F209" s="107">
        <v>0</v>
      </c>
      <c r="G209" s="84">
        <f t="shared" ref="G209:G216" si="17">D209*F209</f>
        <v>0</v>
      </c>
      <c r="H209" s="8" t="s">
        <v>131</v>
      </c>
      <c r="I209" s="8"/>
      <c r="J209" s="8"/>
      <c r="K209" s="46"/>
    </row>
    <row r="210" spans="1:11" x14ac:dyDescent="0.15">
      <c r="A210" s="45" t="s">
        <v>129</v>
      </c>
      <c r="B210" s="94" t="s">
        <v>469</v>
      </c>
      <c r="C210" s="94" t="s">
        <v>646</v>
      </c>
      <c r="D210" s="13">
        <v>1</v>
      </c>
      <c r="E210" s="167">
        <v>510212</v>
      </c>
      <c r="F210" s="107">
        <v>0</v>
      </c>
      <c r="G210" s="84">
        <f t="shared" si="17"/>
        <v>0</v>
      </c>
      <c r="H210" s="8" t="s">
        <v>131</v>
      </c>
      <c r="I210" s="8"/>
      <c r="J210" s="8"/>
      <c r="K210" s="46"/>
    </row>
    <row r="211" spans="1:11" x14ac:dyDescent="0.15">
      <c r="A211" s="45" t="s">
        <v>129</v>
      </c>
      <c r="B211" s="94" t="s">
        <v>624</v>
      </c>
      <c r="C211" s="94" t="s">
        <v>647</v>
      </c>
      <c r="D211" s="13">
        <v>10</v>
      </c>
      <c r="E211" s="208" t="s">
        <v>625</v>
      </c>
      <c r="F211" s="84">
        <v>0</v>
      </c>
      <c r="G211" s="84">
        <f t="shared" si="17"/>
        <v>0</v>
      </c>
      <c r="H211" s="8" t="s">
        <v>131</v>
      </c>
      <c r="I211" s="8"/>
      <c r="J211" s="8"/>
      <c r="K211" s="210" t="s">
        <v>641</v>
      </c>
    </row>
    <row r="212" spans="1:11" x14ac:dyDescent="0.15">
      <c r="A212" s="45"/>
      <c r="B212" s="95" t="s">
        <v>470</v>
      </c>
      <c r="C212" s="94" t="s">
        <v>648</v>
      </c>
      <c r="D212" s="12">
        <v>20</v>
      </c>
      <c r="E212" s="170">
        <v>47786</v>
      </c>
      <c r="F212" s="107">
        <v>0</v>
      </c>
      <c r="G212" s="84">
        <f t="shared" si="17"/>
        <v>0</v>
      </c>
      <c r="H212" s="8" t="s">
        <v>131</v>
      </c>
      <c r="I212" s="8"/>
      <c r="J212" s="8"/>
      <c r="K212" s="46"/>
    </row>
    <row r="213" spans="1:11" x14ac:dyDescent="0.15">
      <c r="A213" s="45" t="s">
        <v>129</v>
      </c>
      <c r="B213" s="1" t="s">
        <v>471</v>
      </c>
      <c r="C213" s="1" t="s">
        <v>649</v>
      </c>
      <c r="D213" s="11">
        <v>1</v>
      </c>
      <c r="E213" s="167">
        <v>47891</v>
      </c>
      <c r="F213" s="107">
        <v>0</v>
      </c>
      <c r="G213" s="84">
        <f t="shared" si="17"/>
        <v>0</v>
      </c>
      <c r="H213" s="8" t="s">
        <v>131</v>
      </c>
      <c r="I213" s="8"/>
      <c r="J213" s="8"/>
      <c r="K213" s="46"/>
    </row>
    <row r="214" spans="1:11" x14ac:dyDescent="0.15">
      <c r="A214" s="45"/>
      <c r="B214" s="152" t="s">
        <v>472</v>
      </c>
      <c r="C214" s="1" t="s">
        <v>473</v>
      </c>
      <c r="D214" s="13">
        <v>1</v>
      </c>
      <c r="E214" s="153">
        <v>501083</v>
      </c>
      <c r="F214" s="107">
        <v>0</v>
      </c>
      <c r="G214" s="84">
        <f t="shared" si="17"/>
        <v>0</v>
      </c>
      <c r="H214" s="8" t="s">
        <v>131</v>
      </c>
      <c r="I214" s="8"/>
      <c r="J214" s="8"/>
      <c r="K214" s="46"/>
    </row>
    <row r="215" spans="1:11" x14ac:dyDescent="0.15">
      <c r="A215" s="45"/>
      <c r="B215" s="1" t="s">
        <v>474</v>
      </c>
      <c r="C215" s="1" t="s">
        <v>650</v>
      </c>
      <c r="D215" s="13">
        <v>1</v>
      </c>
      <c r="E215" s="155">
        <v>501009</v>
      </c>
      <c r="F215" s="107">
        <v>0</v>
      </c>
      <c r="G215" s="84">
        <f t="shared" si="17"/>
        <v>0</v>
      </c>
      <c r="H215" s="8" t="s">
        <v>131</v>
      </c>
      <c r="I215" s="8"/>
      <c r="J215" s="8"/>
      <c r="K215" s="46"/>
    </row>
    <row r="216" spans="1:11" ht="14" customHeight="1" x14ac:dyDescent="0.15">
      <c r="A216" s="45" t="s">
        <v>129</v>
      </c>
      <c r="B216" s="95" t="s">
        <v>626</v>
      </c>
      <c r="C216" s="94" t="s">
        <v>683</v>
      </c>
      <c r="D216" s="11">
        <v>8</v>
      </c>
      <c r="E216" s="160">
        <v>64715</v>
      </c>
      <c r="F216" s="226">
        <v>0</v>
      </c>
      <c r="G216" s="84">
        <f t="shared" si="17"/>
        <v>0</v>
      </c>
      <c r="H216" s="8" t="s">
        <v>131</v>
      </c>
      <c r="I216" s="8"/>
      <c r="J216" s="8"/>
      <c r="K216" s="209" t="s">
        <v>684</v>
      </c>
    </row>
    <row r="217" spans="1:11" x14ac:dyDescent="0.15">
      <c r="A217" s="45" t="s">
        <v>129</v>
      </c>
      <c r="B217" s="202" t="s">
        <v>627</v>
      </c>
      <c r="C217" s="94" t="s">
        <v>475</v>
      </c>
      <c r="D217" s="12">
        <v>2</v>
      </c>
      <c r="E217" s="188">
        <v>510003</v>
      </c>
      <c r="F217" s="107">
        <v>0</v>
      </c>
      <c r="G217" s="84">
        <f>D217*F217</f>
        <v>0</v>
      </c>
      <c r="H217" s="8" t="s">
        <v>310</v>
      </c>
      <c r="I217" s="71"/>
      <c r="J217" s="71"/>
      <c r="K217" s="132"/>
    </row>
    <row r="218" spans="1:11" ht="14" thickBot="1" x14ac:dyDescent="0.2">
      <c r="A218" s="47"/>
      <c r="B218" s="48" t="s">
        <v>476</v>
      </c>
      <c r="C218" s="48" t="s">
        <v>646</v>
      </c>
      <c r="D218" s="60">
        <v>1</v>
      </c>
      <c r="E218" s="204">
        <v>501051</v>
      </c>
      <c r="F218" s="107">
        <v>0</v>
      </c>
      <c r="G218" s="86">
        <f>F218*D218</f>
        <v>0</v>
      </c>
      <c r="H218" s="50" t="s">
        <v>131</v>
      </c>
      <c r="I218" s="96"/>
      <c r="J218" s="50"/>
      <c r="K218" s="51"/>
    </row>
    <row r="219" spans="1:11" x14ac:dyDescent="0.15">
      <c r="A219" s="102"/>
      <c r="B219" s="25"/>
      <c r="C219" s="103"/>
      <c r="D219" s="104"/>
      <c r="E219" s="217"/>
      <c r="F219" s="218" t="s">
        <v>583</v>
      </c>
      <c r="G219" s="219">
        <f>SUM(G192:G218)</f>
        <v>0</v>
      </c>
      <c r="H219" s="134"/>
      <c r="I219" s="135"/>
      <c r="J219" s="135"/>
      <c r="K219" s="135"/>
    </row>
    <row r="220" spans="1:11" ht="14" thickBot="1" x14ac:dyDescent="0.2">
      <c r="A220" s="133"/>
      <c r="B220" s="25"/>
      <c r="C220" s="134"/>
      <c r="D220" s="135"/>
      <c r="E220" s="134"/>
      <c r="F220" s="134"/>
      <c r="G220" s="134"/>
      <c r="H220" s="134"/>
      <c r="I220" s="135"/>
      <c r="J220" s="135"/>
      <c r="K220" s="135"/>
    </row>
    <row r="221" spans="1:11" x14ac:dyDescent="0.15">
      <c r="A221" s="238" t="s">
        <v>477</v>
      </c>
      <c r="B221" s="239"/>
      <c r="C221" s="239"/>
      <c r="D221" s="239"/>
      <c r="E221" s="239"/>
      <c r="F221" s="239"/>
      <c r="G221" s="239"/>
      <c r="H221" s="239"/>
      <c r="I221" s="239"/>
      <c r="J221" s="239"/>
      <c r="K221" s="240"/>
    </row>
    <row r="222" spans="1:11" x14ac:dyDescent="0.15">
      <c r="A222" s="66"/>
      <c r="B222" s="52" t="s">
        <v>119</v>
      </c>
      <c r="C222" s="53" t="s">
        <v>120</v>
      </c>
      <c r="D222" s="54" t="s">
        <v>121</v>
      </c>
      <c r="E222" s="53" t="s">
        <v>122</v>
      </c>
      <c r="F222" s="53" t="s">
        <v>123</v>
      </c>
      <c r="G222" s="53" t="s">
        <v>124</v>
      </c>
      <c r="H222" s="53" t="s">
        <v>125</v>
      </c>
      <c r="I222" s="54" t="s">
        <v>126</v>
      </c>
      <c r="J222" s="54" t="s">
        <v>127</v>
      </c>
      <c r="K222" s="67" t="s">
        <v>128</v>
      </c>
    </row>
    <row r="223" spans="1:11" x14ac:dyDescent="0.15">
      <c r="A223" s="154" t="s">
        <v>129</v>
      </c>
      <c r="B223" s="196" t="s">
        <v>478</v>
      </c>
      <c r="C223" s="196" t="s">
        <v>592</v>
      </c>
      <c r="D223" s="182">
        <v>1</v>
      </c>
      <c r="E223" s="155" t="s">
        <v>593</v>
      </c>
      <c r="F223" s="168">
        <v>0</v>
      </c>
      <c r="G223" s="161">
        <f t="shared" ref="G223:G256" si="18">D223*F223</f>
        <v>0</v>
      </c>
      <c r="H223" s="157" t="s">
        <v>131</v>
      </c>
      <c r="I223" s="157"/>
      <c r="J223" s="157"/>
      <c r="K223" s="158" t="s">
        <v>594</v>
      </c>
    </row>
    <row r="224" spans="1:11" x14ac:dyDescent="0.15">
      <c r="A224" s="45"/>
      <c r="B224" s="1" t="s">
        <v>256</v>
      </c>
      <c r="C224" s="1"/>
      <c r="D224" s="12">
        <v>1</v>
      </c>
      <c r="E224" s="155">
        <v>490</v>
      </c>
      <c r="F224" s="168">
        <v>0</v>
      </c>
      <c r="G224" s="84">
        <f t="shared" si="18"/>
        <v>0</v>
      </c>
      <c r="H224" s="8" t="s">
        <v>131</v>
      </c>
      <c r="I224" s="8"/>
      <c r="J224" s="8"/>
      <c r="K224" s="46"/>
    </row>
    <row r="225" spans="1:11" x14ac:dyDescent="0.15">
      <c r="A225" s="45" t="s">
        <v>129</v>
      </c>
      <c r="B225" s="1" t="s">
        <v>257</v>
      </c>
      <c r="C225" s="1" t="s">
        <v>258</v>
      </c>
      <c r="D225" s="12">
        <v>1</v>
      </c>
      <c r="E225" s="139"/>
      <c r="F225" s="84">
        <v>0</v>
      </c>
      <c r="G225" s="84">
        <f t="shared" si="18"/>
        <v>0</v>
      </c>
      <c r="H225" s="8" t="s">
        <v>259</v>
      </c>
      <c r="I225" s="71"/>
      <c r="J225" s="71"/>
      <c r="K225" s="46"/>
    </row>
    <row r="226" spans="1:11" x14ac:dyDescent="0.15">
      <c r="A226" s="45" t="s">
        <v>129</v>
      </c>
      <c r="B226" s="1" t="s">
        <v>260</v>
      </c>
      <c r="C226" s="1"/>
      <c r="D226" s="16">
        <v>1</v>
      </c>
      <c r="E226" s="167">
        <v>36784</v>
      </c>
      <c r="F226" s="168">
        <v>0</v>
      </c>
      <c r="G226" s="84">
        <f t="shared" si="18"/>
        <v>0</v>
      </c>
      <c r="H226" s="8" t="s">
        <v>131</v>
      </c>
      <c r="I226" s="71"/>
      <c r="J226" s="71"/>
      <c r="K226" s="46"/>
    </row>
    <row r="227" spans="1:11" x14ac:dyDescent="0.15">
      <c r="A227" s="45"/>
      <c r="B227" s="30" t="s">
        <v>261</v>
      </c>
      <c r="C227" s="1" t="s">
        <v>262</v>
      </c>
      <c r="D227" s="12">
        <v>1</v>
      </c>
      <c r="E227" s="139"/>
      <c r="F227" s="84">
        <v>0</v>
      </c>
      <c r="G227" s="84">
        <f t="shared" si="18"/>
        <v>0</v>
      </c>
      <c r="H227" s="8" t="s">
        <v>263</v>
      </c>
      <c r="I227" s="71"/>
      <c r="J227" s="71"/>
      <c r="K227" s="46" t="s">
        <v>264</v>
      </c>
    </row>
    <row r="228" spans="1:11" x14ac:dyDescent="0.15">
      <c r="A228" s="154" t="s">
        <v>129</v>
      </c>
      <c r="B228" s="198" t="s">
        <v>265</v>
      </c>
      <c r="C228" s="196" t="s">
        <v>266</v>
      </c>
      <c r="D228" s="156">
        <v>1</v>
      </c>
      <c r="E228" s="155">
        <v>610058</v>
      </c>
      <c r="F228" s="168">
        <v>0</v>
      </c>
      <c r="G228" s="161">
        <f t="shared" si="18"/>
        <v>0</v>
      </c>
      <c r="H228" s="157" t="s">
        <v>131</v>
      </c>
      <c r="I228" s="157"/>
      <c r="J228" s="157"/>
      <c r="K228" s="158"/>
    </row>
    <row r="229" spans="1:11" x14ac:dyDescent="0.15">
      <c r="A229" s="45"/>
      <c r="B229" s="30" t="s">
        <v>267</v>
      </c>
      <c r="C229" s="1" t="s">
        <v>268</v>
      </c>
      <c r="D229" s="12">
        <v>50</v>
      </c>
      <c r="E229" s="139"/>
      <c r="F229" s="84">
        <v>0</v>
      </c>
      <c r="G229" s="84">
        <f t="shared" si="18"/>
        <v>0</v>
      </c>
      <c r="H229" s="8" t="s">
        <v>269</v>
      </c>
      <c r="I229" s="71"/>
      <c r="J229" s="71"/>
      <c r="K229" s="46"/>
    </row>
    <row r="230" spans="1:11" x14ac:dyDescent="0.15">
      <c r="A230" s="45" t="s">
        <v>129</v>
      </c>
      <c r="B230" s="1" t="s">
        <v>152</v>
      </c>
      <c r="C230" s="1" t="s">
        <v>153</v>
      </c>
      <c r="D230" s="11">
        <v>1</v>
      </c>
      <c r="E230" s="155">
        <v>21806</v>
      </c>
      <c r="F230" s="168">
        <v>0</v>
      </c>
      <c r="G230" s="84">
        <f t="shared" si="18"/>
        <v>0</v>
      </c>
      <c r="H230" s="8" t="s">
        <v>131</v>
      </c>
      <c r="I230" s="8"/>
      <c r="J230" s="8"/>
      <c r="K230" s="46"/>
    </row>
    <row r="231" spans="1:11" x14ac:dyDescent="0.15">
      <c r="A231" s="45"/>
      <c r="B231" s="8" t="s">
        <v>154</v>
      </c>
      <c r="C231" s="1" t="s">
        <v>155</v>
      </c>
      <c r="D231" s="12">
        <v>1</v>
      </c>
      <c r="E231" s="139"/>
      <c r="F231" s="84">
        <v>0</v>
      </c>
      <c r="G231" s="84">
        <f t="shared" si="18"/>
        <v>0</v>
      </c>
      <c r="H231" s="8" t="s">
        <v>70</v>
      </c>
      <c r="I231" s="71"/>
      <c r="J231" s="71"/>
      <c r="K231" s="46" t="s">
        <v>36</v>
      </c>
    </row>
    <row r="232" spans="1:11" x14ac:dyDescent="0.15">
      <c r="A232" s="154"/>
      <c r="B232" s="196" t="s">
        <v>156</v>
      </c>
      <c r="C232" s="196" t="s">
        <v>157</v>
      </c>
      <c r="D232" s="182">
        <v>1</v>
      </c>
      <c r="E232" s="155">
        <v>96220</v>
      </c>
      <c r="F232" s="168">
        <v>0</v>
      </c>
      <c r="G232" s="161">
        <f t="shared" si="18"/>
        <v>0</v>
      </c>
      <c r="H232" s="157" t="s">
        <v>131</v>
      </c>
      <c r="I232" s="157"/>
      <c r="J232" s="157"/>
      <c r="K232" s="158"/>
    </row>
    <row r="233" spans="1:11" x14ac:dyDescent="0.15">
      <c r="A233" s="45" t="s">
        <v>129</v>
      </c>
      <c r="B233" s="1" t="s">
        <v>158</v>
      </c>
      <c r="C233" s="1" t="s">
        <v>52</v>
      </c>
      <c r="D233" s="11">
        <v>35</v>
      </c>
      <c r="E233" s="155">
        <v>1468</v>
      </c>
      <c r="F233" s="168">
        <v>0</v>
      </c>
      <c r="G233" s="84">
        <f t="shared" si="18"/>
        <v>0</v>
      </c>
      <c r="H233" s="8" t="s">
        <v>131</v>
      </c>
      <c r="I233" s="8"/>
      <c r="J233" s="8"/>
      <c r="K233" s="178"/>
    </row>
    <row r="234" spans="1:11" x14ac:dyDescent="0.15">
      <c r="A234" s="45"/>
      <c r="B234" s="8" t="s">
        <v>160</v>
      </c>
      <c r="C234" s="1" t="s">
        <v>161</v>
      </c>
      <c r="D234" s="12">
        <v>1</v>
      </c>
      <c r="E234" s="139"/>
      <c r="F234" s="84">
        <v>0</v>
      </c>
      <c r="G234" s="84">
        <f t="shared" si="18"/>
        <v>0</v>
      </c>
      <c r="H234" s="8" t="s">
        <v>70</v>
      </c>
      <c r="I234" s="71"/>
      <c r="J234" s="71"/>
      <c r="K234" s="46"/>
    </row>
    <row r="235" spans="1:11" x14ac:dyDescent="0.15">
      <c r="A235" s="45"/>
      <c r="B235" s="8" t="s">
        <v>162</v>
      </c>
      <c r="C235" s="1" t="s">
        <v>282</v>
      </c>
      <c r="D235" s="12">
        <v>1</v>
      </c>
      <c r="E235" s="139"/>
      <c r="F235" s="84">
        <v>0</v>
      </c>
      <c r="G235" s="84">
        <f t="shared" si="18"/>
        <v>0</v>
      </c>
      <c r="H235" s="8" t="s">
        <v>70</v>
      </c>
      <c r="I235" s="71"/>
      <c r="J235" s="71"/>
      <c r="K235" s="46"/>
    </row>
    <row r="236" spans="1:11" x14ac:dyDescent="0.15">
      <c r="A236" s="45" t="s">
        <v>129</v>
      </c>
      <c r="B236" s="30" t="s">
        <v>283</v>
      </c>
      <c r="C236" s="1" t="s">
        <v>49</v>
      </c>
      <c r="D236" s="12">
        <v>2</v>
      </c>
      <c r="E236" s="139"/>
      <c r="F236" s="84">
        <v>0</v>
      </c>
      <c r="G236" s="84">
        <f t="shared" si="18"/>
        <v>0</v>
      </c>
      <c r="H236" s="8" t="s">
        <v>334</v>
      </c>
      <c r="I236" s="71"/>
      <c r="J236" s="71"/>
      <c r="K236" s="46"/>
    </row>
    <row r="237" spans="1:11" x14ac:dyDescent="0.15">
      <c r="A237" s="45" t="s">
        <v>129</v>
      </c>
      <c r="B237" s="30" t="s">
        <v>284</v>
      </c>
      <c r="C237" s="1" t="s">
        <v>285</v>
      </c>
      <c r="D237" s="12">
        <v>1</v>
      </c>
      <c r="E237" s="139"/>
      <c r="F237" s="84">
        <v>0</v>
      </c>
      <c r="G237" s="84">
        <f t="shared" si="18"/>
        <v>0</v>
      </c>
      <c r="H237" s="8" t="s">
        <v>70</v>
      </c>
      <c r="I237" s="71"/>
      <c r="J237" s="71"/>
      <c r="K237" s="46" t="s">
        <v>36</v>
      </c>
    </row>
    <row r="238" spans="1:11" x14ac:dyDescent="0.15">
      <c r="A238" s="45" t="s">
        <v>129</v>
      </c>
      <c r="B238" s="1" t="s">
        <v>286</v>
      </c>
      <c r="C238" s="1" t="s">
        <v>657</v>
      </c>
      <c r="D238" s="13">
        <v>2</v>
      </c>
      <c r="E238" s="167">
        <v>601029</v>
      </c>
      <c r="F238" s="168">
        <v>0</v>
      </c>
      <c r="G238" s="84">
        <f t="shared" si="18"/>
        <v>0</v>
      </c>
      <c r="H238" s="8" t="s">
        <v>131</v>
      </c>
      <c r="I238" s="8"/>
      <c r="J238" s="8"/>
      <c r="K238" s="46"/>
    </row>
    <row r="239" spans="1:11" x14ac:dyDescent="0.15">
      <c r="A239" s="45" t="s">
        <v>129</v>
      </c>
      <c r="B239" s="1" t="s">
        <v>286</v>
      </c>
      <c r="C239" s="1" t="s">
        <v>658</v>
      </c>
      <c r="D239" s="13">
        <v>2</v>
      </c>
      <c r="E239" s="167">
        <v>602029</v>
      </c>
      <c r="F239" s="168">
        <v>0</v>
      </c>
      <c r="G239" s="84">
        <f t="shared" si="18"/>
        <v>0</v>
      </c>
      <c r="H239" s="8" t="s">
        <v>131</v>
      </c>
      <c r="I239" s="8"/>
      <c r="J239" s="8"/>
      <c r="K239" s="46"/>
    </row>
    <row r="240" spans="1:11" x14ac:dyDescent="0.15">
      <c r="A240" s="45" t="s">
        <v>129</v>
      </c>
      <c r="B240" s="1" t="s">
        <v>286</v>
      </c>
      <c r="C240" s="1" t="s">
        <v>659</v>
      </c>
      <c r="D240" s="13">
        <v>2</v>
      </c>
      <c r="E240" s="167">
        <v>603029</v>
      </c>
      <c r="F240" s="168">
        <v>0</v>
      </c>
      <c r="G240" s="84">
        <f t="shared" si="18"/>
        <v>0</v>
      </c>
      <c r="H240" s="8" t="s">
        <v>131</v>
      </c>
      <c r="I240" s="8"/>
      <c r="J240" s="8"/>
      <c r="K240" s="46"/>
    </row>
    <row r="241" spans="1:11" x14ac:dyDescent="0.15">
      <c r="A241" s="45" t="s">
        <v>129</v>
      </c>
      <c r="B241" s="1" t="s">
        <v>286</v>
      </c>
      <c r="C241" s="1" t="s">
        <v>660</v>
      </c>
      <c r="D241" s="13">
        <v>3</v>
      </c>
      <c r="E241" s="167">
        <v>604029</v>
      </c>
      <c r="F241" s="168">
        <v>0</v>
      </c>
      <c r="G241" s="84">
        <f t="shared" si="18"/>
        <v>0</v>
      </c>
      <c r="H241" s="8" t="s">
        <v>131</v>
      </c>
      <c r="I241" s="8"/>
      <c r="J241" s="8"/>
      <c r="K241" s="46"/>
    </row>
    <row r="242" spans="1:11" x14ac:dyDescent="0.15">
      <c r="A242" s="45" t="s">
        <v>129</v>
      </c>
      <c r="B242" s="1" t="s">
        <v>286</v>
      </c>
      <c r="C242" s="1" t="s">
        <v>661</v>
      </c>
      <c r="D242" s="13">
        <v>3</v>
      </c>
      <c r="E242" s="167">
        <v>605029</v>
      </c>
      <c r="F242" s="168">
        <v>0</v>
      </c>
      <c r="G242" s="84">
        <f t="shared" si="18"/>
        <v>0</v>
      </c>
      <c r="H242" s="8" t="s">
        <v>131</v>
      </c>
      <c r="I242" s="8"/>
      <c r="J242" s="8"/>
      <c r="K242" s="46"/>
    </row>
    <row r="243" spans="1:11" x14ac:dyDescent="0.15">
      <c r="A243" s="45" t="s">
        <v>129</v>
      </c>
      <c r="B243" s="1" t="s">
        <v>286</v>
      </c>
      <c r="C243" s="1" t="s">
        <v>662</v>
      </c>
      <c r="D243" s="13">
        <v>3</v>
      </c>
      <c r="E243" s="167">
        <v>606029</v>
      </c>
      <c r="F243" s="168">
        <v>0</v>
      </c>
      <c r="G243" s="84">
        <f t="shared" si="18"/>
        <v>0</v>
      </c>
      <c r="H243" s="8" t="s">
        <v>131</v>
      </c>
      <c r="I243" s="8"/>
      <c r="J243" s="8"/>
      <c r="K243" s="46"/>
    </row>
    <row r="244" spans="1:11" x14ac:dyDescent="0.15">
      <c r="A244" s="45" t="s">
        <v>129</v>
      </c>
      <c r="B244" s="1" t="s">
        <v>286</v>
      </c>
      <c r="C244" s="1" t="s">
        <v>663</v>
      </c>
      <c r="D244" s="13">
        <v>3</v>
      </c>
      <c r="E244" s="167">
        <v>607029</v>
      </c>
      <c r="F244" s="168">
        <v>0</v>
      </c>
      <c r="G244" s="84">
        <f t="shared" si="18"/>
        <v>0</v>
      </c>
      <c r="H244" s="8" t="s">
        <v>131</v>
      </c>
      <c r="I244" s="8"/>
      <c r="J244" s="8"/>
      <c r="K244" s="46"/>
    </row>
    <row r="245" spans="1:11" x14ac:dyDescent="0.15">
      <c r="A245" s="45" t="s">
        <v>129</v>
      </c>
      <c r="B245" s="1" t="s">
        <v>286</v>
      </c>
      <c r="C245" s="1" t="s">
        <v>664</v>
      </c>
      <c r="D245" s="13">
        <v>3</v>
      </c>
      <c r="E245" s="167">
        <v>608029</v>
      </c>
      <c r="F245" s="168">
        <v>0</v>
      </c>
      <c r="G245" s="84">
        <f t="shared" si="18"/>
        <v>0</v>
      </c>
      <c r="H245" s="8" t="s">
        <v>131</v>
      </c>
      <c r="I245" s="8"/>
      <c r="J245" s="8"/>
      <c r="K245" s="46"/>
    </row>
    <row r="246" spans="1:11" x14ac:dyDescent="0.15">
      <c r="A246" s="45" t="s">
        <v>129</v>
      </c>
      <c r="B246" s="1" t="s">
        <v>286</v>
      </c>
      <c r="C246" s="1" t="s">
        <v>665</v>
      </c>
      <c r="D246" s="13">
        <v>3</v>
      </c>
      <c r="E246" s="167">
        <v>609029</v>
      </c>
      <c r="F246" s="168">
        <v>0</v>
      </c>
      <c r="G246" s="84">
        <f t="shared" si="18"/>
        <v>0</v>
      </c>
      <c r="H246" s="8" t="s">
        <v>131</v>
      </c>
      <c r="I246" s="8"/>
      <c r="J246" s="8"/>
      <c r="K246" s="46"/>
    </row>
    <row r="247" spans="1:11" x14ac:dyDescent="0.15">
      <c r="A247" s="45" t="s">
        <v>129</v>
      </c>
      <c r="B247" s="1" t="s">
        <v>286</v>
      </c>
      <c r="C247" s="1" t="s">
        <v>666</v>
      </c>
      <c r="D247" s="13">
        <v>3</v>
      </c>
      <c r="E247" s="167">
        <v>610029</v>
      </c>
      <c r="F247" s="168">
        <v>0</v>
      </c>
      <c r="G247" s="84">
        <f t="shared" si="18"/>
        <v>0</v>
      </c>
      <c r="H247" s="8" t="s">
        <v>131</v>
      </c>
      <c r="I247" s="8"/>
      <c r="J247" s="8"/>
      <c r="K247" s="46"/>
    </row>
    <row r="248" spans="1:11" x14ac:dyDescent="0.15">
      <c r="A248" s="45" t="s">
        <v>129</v>
      </c>
      <c r="B248" s="1" t="s">
        <v>286</v>
      </c>
      <c r="C248" s="1" t="s">
        <v>667</v>
      </c>
      <c r="D248" s="13">
        <v>3</v>
      </c>
      <c r="E248" s="167">
        <v>611029</v>
      </c>
      <c r="F248" s="168">
        <v>0</v>
      </c>
      <c r="G248" s="84">
        <f t="shared" si="18"/>
        <v>0</v>
      </c>
      <c r="H248" s="8" t="s">
        <v>131</v>
      </c>
      <c r="I248" s="8"/>
      <c r="J248" s="8"/>
      <c r="K248" s="46"/>
    </row>
    <row r="249" spans="1:11" x14ac:dyDescent="0.15">
      <c r="A249" s="45" t="s">
        <v>129</v>
      </c>
      <c r="B249" s="1" t="s">
        <v>286</v>
      </c>
      <c r="C249" s="1" t="s">
        <v>668</v>
      </c>
      <c r="D249" s="13">
        <v>3</v>
      </c>
      <c r="E249" s="167">
        <v>612029</v>
      </c>
      <c r="F249" s="168">
        <v>0</v>
      </c>
      <c r="G249" s="84">
        <f t="shared" si="18"/>
        <v>0</v>
      </c>
      <c r="H249" s="8" t="s">
        <v>131</v>
      </c>
      <c r="I249" s="8"/>
      <c r="J249" s="8"/>
      <c r="K249" s="46"/>
    </row>
    <row r="250" spans="1:11" x14ac:dyDescent="0.15">
      <c r="A250" s="45" t="s">
        <v>129</v>
      </c>
      <c r="B250" s="1" t="s">
        <v>286</v>
      </c>
      <c r="C250" s="1" t="s">
        <v>669</v>
      </c>
      <c r="D250" s="13">
        <v>3</v>
      </c>
      <c r="E250" s="167">
        <v>613029</v>
      </c>
      <c r="F250" s="168">
        <v>0</v>
      </c>
      <c r="G250" s="84">
        <f t="shared" si="18"/>
        <v>0</v>
      </c>
      <c r="H250" s="8" t="s">
        <v>131</v>
      </c>
      <c r="I250" s="8"/>
      <c r="J250" s="8"/>
      <c r="K250" s="46"/>
    </row>
    <row r="251" spans="1:11" x14ac:dyDescent="0.15">
      <c r="A251" s="45" t="s">
        <v>129</v>
      </c>
      <c r="B251" s="1" t="s">
        <v>286</v>
      </c>
      <c r="C251" s="1" t="s">
        <v>670</v>
      </c>
      <c r="D251" s="13">
        <v>3</v>
      </c>
      <c r="E251" s="167">
        <v>614029</v>
      </c>
      <c r="F251" s="168">
        <v>0</v>
      </c>
      <c r="G251" s="84">
        <f t="shared" si="18"/>
        <v>0</v>
      </c>
      <c r="H251" s="8" t="s">
        <v>131</v>
      </c>
      <c r="I251" s="8"/>
      <c r="J251" s="8"/>
      <c r="K251" s="46"/>
    </row>
    <row r="252" spans="1:11" x14ac:dyDescent="0.15">
      <c r="A252" s="45" t="s">
        <v>129</v>
      </c>
      <c r="B252" s="1" t="s">
        <v>286</v>
      </c>
      <c r="C252" s="1" t="s">
        <v>671</v>
      </c>
      <c r="D252" s="13">
        <v>3</v>
      </c>
      <c r="E252" s="167">
        <v>615029</v>
      </c>
      <c r="F252" s="168">
        <v>0</v>
      </c>
      <c r="G252" s="84">
        <f t="shared" si="18"/>
        <v>0</v>
      </c>
      <c r="H252" s="8" t="s">
        <v>131</v>
      </c>
      <c r="I252" s="8"/>
      <c r="J252" s="8"/>
      <c r="K252" s="46"/>
    </row>
    <row r="253" spans="1:11" x14ac:dyDescent="0.15">
      <c r="A253" s="45" t="s">
        <v>129</v>
      </c>
      <c r="B253" s="1" t="s">
        <v>286</v>
      </c>
      <c r="C253" s="1" t="s">
        <v>672</v>
      </c>
      <c r="D253" s="13">
        <v>2</v>
      </c>
      <c r="E253" s="167" t="s">
        <v>615</v>
      </c>
      <c r="F253" s="168">
        <v>0</v>
      </c>
      <c r="G253" s="84">
        <f t="shared" si="18"/>
        <v>0</v>
      </c>
      <c r="H253" s="8" t="s">
        <v>131</v>
      </c>
      <c r="I253" s="8"/>
      <c r="J253" s="8"/>
      <c r="K253" s="46"/>
    </row>
    <row r="254" spans="1:11" x14ac:dyDescent="0.15">
      <c r="A254" s="45" t="s">
        <v>129</v>
      </c>
      <c r="B254" s="1" t="s">
        <v>286</v>
      </c>
      <c r="C254" s="1" t="s">
        <v>673</v>
      </c>
      <c r="D254" s="13">
        <v>1</v>
      </c>
      <c r="E254" s="167" t="s">
        <v>616</v>
      </c>
      <c r="F254" s="168">
        <v>0</v>
      </c>
      <c r="G254" s="84">
        <f t="shared" si="18"/>
        <v>0</v>
      </c>
      <c r="H254" s="8" t="s">
        <v>131</v>
      </c>
      <c r="I254" s="8"/>
      <c r="J254" s="8"/>
      <c r="K254" s="46"/>
    </row>
    <row r="255" spans="1:11" x14ac:dyDescent="0.15">
      <c r="A255" s="45" t="s">
        <v>129</v>
      </c>
      <c r="B255" s="1" t="s">
        <v>286</v>
      </c>
      <c r="C255" s="1" t="s">
        <v>674</v>
      </c>
      <c r="D255" s="13">
        <v>1</v>
      </c>
      <c r="E255" s="167" t="s">
        <v>617</v>
      </c>
      <c r="F255" s="168">
        <v>0</v>
      </c>
      <c r="G255" s="84">
        <f t="shared" si="18"/>
        <v>0</v>
      </c>
      <c r="H255" s="8" t="s">
        <v>131</v>
      </c>
      <c r="I255" s="8"/>
      <c r="J255" s="8"/>
      <c r="K255" s="46"/>
    </row>
    <row r="256" spans="1:11" x14ac:dyDescent="0.15">
      <c r="A256" s="154"/>
      <c r="B256" s="196" t="s">
        <v>422</v>
      </c>
      <c r="C256" s="196" t="s">
        <v>423</v>
      </c>
      <c r="D256" s="181">
        <v>1</v>
      </c>
      <c r="E256" s="155">
        <v>30341</v>
      </c>
      <c r="F256" s="168">
        <v>0</v>
      </c>
      <c r="G256" s="161">
        <f t="shared" si="18"/>
        <v>0</v>
      </c>
      <c r="H256" s="157" t="s">
        <v>131</v>
      </c>
      <c r="I256" s="157"/>
      <c r="J256" s="157"/>
      <c r="K256" s="158"/>
    </row>
    <row r="257" spans="1:11" x14ac:dyDescent="0.15">
      <c r="A257" s="45" t="s">
        <v>129</v>
      </c>
      <c r="B257" s="30" t="s">
        <v>424</v>
      </c>
      <c r="C257" s="1" t="s">
        <v>425</v>
      </c>
      <c r="D257" s="12">
        <v>1</v>
      </c>
      <c r="E257" s="139"/>
      <c r="F257" s="84">
        <v>0</v>
      </c>
      <c r="G257" s="84">
        <f t="shared" ref="G257:G288" si="19">D257*F257</f>
        <v>0</v>
      </c>
      <c r="H257" s="8"/>
      <c r="I257" s="71"/>
      <c r="J257" s="71"/>
      <c r="K257" s="46"/>
    </row>
    <row r="258" spans="1:11" x14ac:dyDescent="0.15">
      <c r="A258" s="154"/>
      <c r="B258" s="199" t="s">
        <v>503</v>
      </c>
      <c r="C258" s="196"/>
      <c r="D258" s="181">
        <v>1</v>
      </c>
      <c r="E258" s="188">
        <v>52634</v>
      </c>
      <c r="F258" s="168">
        <v>0</v>
      </c>
      <c r="G258" s="161">
        <f t="shared" si="19"/>
        <v>0</v>
      </c>
      <c r="H258" s="157" t="s">
        <v>131</v>
      </c>
      <c r="I258" s="189"/>
      <c r="J258" s="189"/>
      <c r="K258" s="158"/>
    </row>
    <row r="259" spans="1:11" x14ac:dyDescent="0.15">
      <c r="A259" s="45" t="s">
        <v>129</v>
      </c>
      <c r="B259" s="1" t="s">
        <v>504</v>
      </c>
      <c r="C259" s="190" t="s">
        <v>505</v>
      </c>
      <c r="D259" s="17">
        <v>1</v>
      </c>
      <c r="E259" s="139"/>
      <c r="F259" s="84">
        <v>0</v>
      </c>
      <c r="G259" s="84">
        <f t="shared" si="19"/>
        <v>0</v>
      </c>
      <c r="H259" s="8" t="s">
        <v>506</v>
      </c>
      <c r="I259" s="71"/>
      <c r="J259" s="71"/>
      <c r="K259" s="46" t="s">
        <v>507</v>
      </c>
    </row>
    <row r="260" spans="1:11" x14ac:dyDescent="0.15">
      <c r="A260" s="45"/>
      <c r="B260" s="30" t="s">
        <v>508</v>
      </c>
      <c r="C260" s="1" t="s">
        <v>509</v>
      </c>
      <c r="D260" s="12">
        <v>2</v>
      </c>
      <c r="E260" s="188">
        <v>52083</v>
      </c>
      <c r="F260" s="168">
        <v>0</v>
      </c>
      <c r="G260" s="84">
        <f t="shared" si="19"/>
        <v>0</v>
      </c>
      <c r="H260" s="8" t="s">
        <v>131</v>
      </c>
      <c r="I260" s="71"/>
      <c r="J260" s="71"/>
      <c r="K260" s="46"/>
    </row>
    <row r="261" spans="1:11" x14ac:dyDescent="0.15">
      <c r="A261" s="154"/>
      <c r="B261" s="199" t="s">
        <v>510</v>
      </c>
      <c r="C261" s="196" t="s">
        <v>511</v>
      </c>
      <c r="D261" s="181">
        <v>2</v>
      </c>
      <c r="E261" s="188">
        <v>57958</v>
      </c>
      <c r="F261" s="168">
        <v>0</v>
      </c>
      <c r="G261" s="161">
        <f t="shared" si="19"/>
        <v>0</v>
      </c>
      <c r="H261" s="157" t="s">
        <v>131</v>
      </c>
      <c r="I261" s="189"/>
      <c r="J261" s="189"/>
      <c r="K261" s="158"/>
    </row>
    <row r="262" spans="1:11" x14ac:dyDescent="0.15">
      <c r="A262" s="45" t="s">
        <v>129</v>
      </c>
      <c r="B262" s="1" t="s">
        <v>512</v>
      </c>
      <c r="C262" s="1" t="s">
        <v>513</v>
      </c>
      <c r="D262" s="11">
        <v>1</v>
      </c>
      <c r="E262" s="155">
        <v>55323</v>
      </c>
      <c r="F262" s="168">
        <v>0</v>
      </c>
      <c r="G262" s="84">
        <f t="shared" si="19"/>
        <v>0</v>
      </c>
      <c r="H262" s="8" t="s">
        <v>131</v>
      </c>
      <c r="I262" s="8"/>
      <c r="J262" s="8"/>
      <c r="K262" s="46"/>
    </row>
    <row r="263" spans="1:11" x14ac:dyDescent="0.15">
      <c r="A263" s="45" t="s">
        <v>129</v>
      </c>
      <c r="B263" s="8" t="s">
        <v>628</v>
      </c>
      <c r="C263" s="1" t="s">
        <v>514</v>
      </c>
      <c r="D263" s="12">
        <v>2</v>
      </c>
      <c r="E263" s="139"/>
      <c r="F263" s="84">
        <v>0</v>
      </c>
      <c r="G263" s="84">
        <f t="shared" si="19"/>
        <v>0</v>
      </c>
      <c r="H263" s="8" t="s">
        <v>70</v>
      </c>
      <c r="I263" s="71"/>
      <c r="J263" s="71"/>
      <c r="K263" s="46" t="s">
        <v>36</v>
      </c>
    </row>
    <row r="264" spans="1:11" x14ac:dyDescent="0.15">
      <c r="A264" s="154" t="s">
        <v>129</v>
      </c>
      <c r="B264" s="196" t="s">
        <v>515</v>
      </c>
      <c r="C264" s="196" t="s">
        <v>516</v>
      </c>
      <c r="D264" s="182">
        <v>2</v>
      </c>
      <c r="E264" s="155">
        <v>280162</v>
      </c>
      <c r="F264" s="168">
        <v>0</v>
      </c>
      <c r="G264" s="161">
        <f t="shared" si="19"/>
        <v>0</v>
      </c>
      <c r="H264" s="157" t="s">
        <v>131</v>
      </c>
      <c r="I264" s="157"/>
      <c r="J264" s="157"/>
      <c r="K264" s="158"/>
    </row>
    <row r="265" spans="1:11" x14ac:dyDescent="0.15">
      <c r="A265" s="154"/>
      <c r="B265" s="159" t="s">
        <v>580</v>
      </c>
      <c r="C265" s="159" t="s">
        <v>517</v>
      </c>
      <c r="D265" s="182">
        <v>1</v>
      </c>
      <c r="E265" s="155">
        <v>74554</v>
      </c>
      <c r="F265" s="168">
        <v>0</v>
      </c>
      <c r="G265" s="161">
        <f t="shared" si="19"/>
        <v>0</v>
      </c>
      <c r="H265" s="157" t="s">
        <v>131</v>
      </c>
      <c r="I265" s="157"/>
      <c r="J265" s="157"/>
      <c r="K265" s="158"/>
    </row>
    <row r="266" spans="1:11" x14ac:dyDescent="0.15">
      <c r="A266" s="45" t="s">
        <v>129</v>
      </c>
      <c r="B266" s="4" t="s">
        <v>518</v>
      </c>
      <c r="C266" s="4" t="s">
        <v>589</v>
      </c>
      <c r="D266" s="11">
        <v>1</v>
      </c>
      <c r="E266" s="155" t="s">
        <v>519</v>
      </c>
      <c r="F266" s="168">
        <v>0</v>
      </c>
      <c r="G266" s="84">
        <f t="shared" si="19"/>
        <v>0</v>
      </c>
      <c r="H266" s="8" t="s">
        <v>131</v>
      </c>
      <c r="I266" s="71"/>
      <c r="J266" s="8"/>
      <c r="K266" s="46"/>
    </row>
    <row r="267" spans="1:11" x14ac:dyDescent="0.15">
      <c r="A267" s="45" t="s">
        <v>129</v>
      </c>
      <c r="B267" s="1" t="s">
        <v>520</v>
      </c>
      <c r="C267" s="10" t="s">
        <v>521</v>
      </c>
      <c r="D267" s="11">
        <v>1</v>
      </c>
      <c r="E267" s="155">
        <v>11891</v>
      </c>
      <c r="F267" s="168">
        <v>0</v>
      </c>
      <c r="G267" s="84">
        <f t="shared" si="19"/>
        <v>0</v>
      </c>
      <c r="H267" s="8" t="s">
        <v>131</v>
      </c>
      <c r="I267" s="8"/>
      <c r="J267" s="8"/>
      <c r="K267" s="46"/>
    </row>
    <row r="268" spans="1:11" x14ac:dyDescent="0.15">
      <c r="A268" s="154" t="s">
        <v>129</v>
      </c>
      <c r="B268" s="159" t="s">
        <v>522</v>
      </c>
      <c r="C268" s="159" t="s">
        <v>675</v>
      </c>
      <c r="D268" s="182">
        <v>1</v>
      </c>
      <c r="E268" s="155">
        <v>11931</v>
      </c>
      <c r="F268" s="168">
        <v>0</v>
      </c>
      <c r="G268" s="161">
        <f t="shared" si="19"/>
        <v>0</v>
      </c>
      <c r="H268" s="157" t="s">
        <v>131</v>
      </c>
      <c r="I268" s="157"/>
      <c r="J268" s="157"/>
      <c r="K268" s="158"/>
    </row>
    <row r="269" spans="1:11" x14ac:dyDescent="0.15">
      <c r="A269" s="154" t="s">
        <v>129</v>
      </c>
      <c r="B269" s="159" t="s">
        <v>522</v>
      </c>
      <c r="C269" s="159" t="s">
        <v>676</v>
      </c>
      <c r="D269" s="182">
        <v>1</v>
      </c>
      <c r="E269" s="155">
        <v>12018</v>
      </c>
      <c r="F269" s="168">
        <v>0</v>
      </c>
      <c r="G269" s="161">
        <f t="shared" si="19"/>
        <v>0</v>
      </c>
      <c r="H269" s="157" t="s">
        <v>131</v>
      </c>
      <c r="I269" s="157"/>
      <c r="J269" s="157"/>
      <c r="K269" s="158"/>
    </row>
    <row r="270" spans="1:11" ht="42" x14ac:dyDescent="0.15">
      <c r="A270" s="45" t="s">
        <v>129</v>
      </c>
      <c r="B270" s="4" t="s">
        <v>523</v>
      </c>
      <c r="C270" s="200" t="s">
        <v>524</v>
      </c>
      <c r="D270" s="17">
        <v>1</v>
      </c>
      <c r="E270" s="188">
        <v>604015</v>
      </c>
      <c r="F270" s="168">
        <v>0</v>
      </c>
      <c r="G270" s="84">
        <f t="shared" si="19"/>
        <v>0</v>
      </c>
      <c r="H270" s="8" t="s">
        <v>131</v>
      </c>
      <c r="I270" s="71"/>
      <c r="J270" s="71"/>
      <c r="K270" s="58"/>
    </row>
    <row r="271" spans="1:11" x14ac:dyDescent="0.15">
      <c r="A271" s="45" t="s">
        <v>129</v>
      </c>
      <c r="B271" s="30" t="s">
        <v>525</v>
      </c>
      <c r="C271" s="190" t="s">
        <v>323</v>
      </c>
      <c r="D271" s="12">
        <v>1</v>
      </c>
      <c r="E271" s="136"/>
      <c r="F271" s="84">
        <v>0</v>
      </c>
      <c r="G271" s="84">
        <f t="shared" si="19"/>
        <v>0</v>
      </c>
      <c r="H271" s="8" t="s">
        <v>70</v>
      </c>
      <c r="I271" s="71"/>
      <c r="J271" s="71"/>
      <c r="K271" s="46"/>
    </row>
    <row r="272" spans="1:11" x14ac:dyDescent="0.15">
      <c r="A272" s="45" t="s">
        <v>129</v>
      </c>
      <c r="B272" s="1" t="s">
        <v>324</v>
      </c>
      <c r="C272" s="1" t="s">
        <v>325</v>
      </c>
      <c r="D272" s="11">
        <v>1</v>
      </c>
      <c r="E272" s="155">
        <v>123</v>
      </c>
      <c r="F272" s="168">
        <v>0</v>
      </c>
      <c r="G272" s="84">
        <f t="shared" si="19"/>
        <v>0</v>
      </c>
      <c r="H272" s="8" t="s">
        <v>131</v>
      </c>
      <c r="I272" s="8"/>
      <c r="J272" s="8"/>
      <c r="K272" s="46"/>
    </row>
    <row r="273" spans="1:11" x14ac:dyDescent="0.15">
      <c r="A273" s="45"/>
      <c r="B273" s="1" t="s">
        <v>326</v>
      </c>
      <c r="C273" s="1" t="s">
        <v>327</v>
      </c>
      <c r="D273" s="13">
        <v>1</v>
      </c>
      <c r="E273" s="155">
        <v>8780</v>
      </c>
      <c r="F273" s="168">
        <v>0</v>
      </c>
      <c r="G273" s="84">
        <f t="shared" si="19"/>
        <v>0</v>
      </c>
      <c r="H273" s="8" t="s">
        <v>131</v>
      </c>
      <c r="I273" s="8"/>
      <c r="J273" s="8"/>
      <c r="K273" s="46"/>
    </row>
    <row r="274" spans="1:11" x14ac:dyDescent="0.15">
      <c r="A274" s="45" t="s">
        <v>129</v>
      </c>
      <c r="B274" s="8" t="s">
        <v>328</v>
      </c>
      <c r="C274" s="1" t="s">
        <v>329</v>
      </c>
      <c r="D274" s="12">
        <v>3</v>
      </c>
      <c r="E274" s="139"/>
      <c r="F274" s="84">
        <v>0</v>
      </c>
      <c r="G274" s="84">
        <f t="shared" si="19"/>
        <v>0</v>
      </c>
      <c r="H274" s="8" t="s">
        <v>681</v>
      </c>
      <c r="I274" s="71"/>
      <c r="J274" s="71"/>
      <c r="K274" s="8" t="s">
        <v>682</v>
      </c>
    </row>
    <row r="275" spans="1:11" x14ac:dyDescent="0.15">
      <c r="A275" s="154" t="s">
        <v>129</v>
      </c>
      <c r="B275" s="196" t="s">
        <v>330</v>
      </c>
      <c r="C275" s="196" t="s">
        <v>331</v>
      </c>
      <c r="D275" s="182">
        <v>3</v>
      </c>
      <c r="E275" s="155" t="s">
        <v>630</v>
      </c>
      <c r="F275" s="168">
        <v>0</v>
      </c>
      <c r="G275" s="161">
        <f t="shared" si="19"/>
        <v>0</v>
      </c>
      <c r="H275" s="157" t="s">
        <v>629</v>
      </c>
      <c r="I275" s="157"/>
      <c r="J275" s="157"/>
      <c r="K275" s="158"/>
    </row>
    <row r="276" spans="1:11" ht="14" x14ac:dyDescent="0.15">
      <c r="A276" s="45" t="s">
        <v>129</v>
      </c>
      <c r="B276" s="30" t="s">
        <v>332</v>
      </c>
      <c r="C276" s="211" t="s">
        <v>333</v>
      </c>
      <c r="D276" s="12">
        <v>1</v>
      </c>
      <c r="E276" s="139"/>
      <c r="F276" s="84">
        <v>0</v>
      </c>
      <c r="G276" s="84">
        <f t="shared" si="19"/>
        <v>0</v>
      </c>
      <c r="H276" s="8" t="s">
        <v>334</v>
      </c>
      <c r="I276" s="71"/>
      <c r="J276" s="71"/>
      <c r="K276" s="46"/>
    </row>
    <row r="277" spans="1:11" x14ac:dyDescent="0.15">
      <c r="A277" s="45" t="s">
        <v>129</v>
      </c>
      <c r="B277" s="1" t="s">
        <v>335</v>
      </c>
      <c r="C277" s="1" t="s">
        <v>205</v>
      </c>
      <c r="D277" s="11">
        <v>1</v>
      </c>
      <c r="E277" s="140"/>
      <c r="F277" s="85">
        <v>0</v>
      </c>
      <c r="G277" s="84">
        <f t="shared" si="19"/>
        <v>0</v>
      </c>
      <c r="H277" s="8" t="s">
        <v>506</v>
      </c>
      <c r="I277" s="8"/>
      <c r="J277" s="8"/>
      <c r="K277" s="46" t="s">
        <v>507</v>
      </c>
    </row>
    <row r="278" spans="1:11" x14ac:dyDescent="0.15">
      <c r="A278" s="154" t="s">
        <v>129</v>
      </c>
      <c r="B278" s="199" t="s">
        <v>206</v>
      </c>
      <c r="C278" s="196" t="s">
        <v>207</v>
      </c>
      <c r="D278" s="181">
        <v>1</v>
      </c>
      <c r="E278" s="191">
        <v>381861</v>
      </c>
      <c r="F278" s="168">
        <v>0</v>
      </c>
      <c r="G278" s="161">
        <f t="shared" si="19"/>
        <v>0</v>
      </c>
      <c r="H278" s="157" t="s">
        <v>131</v>
      </c>
      <c r="I278" s="189"/>
      <c r="J278" s="189"/>
      <c r="K278" s="158"/>
    </row>
    <row r="279" spans="1:11" x14ac:dyDescent="0.15">
      <c r="A279" s="154" t="s">
        <v>129</v>
      </c>
      <c r="B279" s="203" t="s">
        <v>601</v>
      </c>
      <c r="C279" s="159" t="s">
        <v>602</v>
      </c>
      <c r="D279" s="181">
        <v>1</v>
      </c>
      <c r="E279" s="191">
        <v>9711</v>
      </c>
      <c r="F279" s="168">
        <v>0</v>
      </c>
      <c r="G279" s="161">
        <f t="shared" si="19"/>
        <v>0</v>
      </c>
      <c r="H279" s="157" t="s">
        <v>131</v>
      </c>
      <c r="I279" s="189"/>
      <c r="J279" s="189"/>
      <c r="K279" s="158" t="s">
        <v>603</v>
      </c>
    </row>
    <row r="280" spans="1:11" x14ac:dyDescent="0.15">
      <c r="A280" s="45"/>
      <c r="B280" s="30" t="s">
        <v>208</v>
      </c>
      <c r="C280" s="1" t="s">
        <v>209</v>
      </c>
      <c r="D280" s="12">
        <v>4</v>
      </c>
      <c r="E280" s="139"/>
      <c r="F280" s="84">
        <v>0</v>
      </c>
      <c r="G280" s="84">
        <f t="shared" si="19"/>
        <v>0</v>
      </c>
      <c r="H280" s="8" t="s">
        <v>70</v>
      </c>
      <c r="I280" s="71"/>
      <c r="J280" s="71"/>
      <c r="K280" s="46"/>
    </row>
    <row r="281" spans="1:11" x14ac:dyDescent="0.15">
      <c r="A281" s="45" t="s">
        <v>129</v>
      </c>
      <c r="B281" s="30" t="s">
        <v>210</v>
      </c>
      <c r="C281" s="1" t="s">
        <v>49</v>
      </c>
      <c r="D281" s="12">
        <v>1</v>
      </c>
      <c r="E281" s="139"/>
      <c r="F281" s="84">
        <v>0</v>
      </c>
      <c r="G281" s="84">
        <f t="shared" si="19"/>
        <v>0</v>
      </c>
      <c r="H281" s="8" t="s">
        <v>334</v>
      </c>
      <c r="I281" s="71"/>
      <c r="J281" s="71"/>
      <c r="K281" s="46"/>
    </row>
    <row r="282" spans="1:11" x14ac:dyDescent="0.15">
      <c r="A282" s="45"/>
      <c r="B282" s="30" t="s">
        <v>211</v>
      </c>
      <c r="C282" s="1" t="s">
        <v>212</v>
      </c>
      <c r="D282" s="12">
        <v>3</v>
      </c>
      <c r="E282" s="139"/>
      <c r="F282" s="84">
        <v>0</v>
      </c>
      <c r="G282" s="84">
        <f t="shared" si="19"/>
        <v>0</v>
      </c>
      <c r="H282" s="8" t="s">
        <v>70</v>
      </c>
      <c r="I282" s="71"/>
      <c r="J282" s="71"/>
      <c r="K282" s="46" t="s">
        <v>36</v>
      </c>
    </row>
    <row r="283" spans="1:11" x14ac:dyDescent="0.15">
      <c r="A283" s="45"/>
      <c r="B283" s="1" t="s">
        <v>213</v>
      </c>
      <c r="C283" s="1"/>
      <c r="D283" s="14">
        <v>1</v>
      </c>
      <c r="E283" s="155">
        <v>4996</v>
      </c>
      <c r="F283" s="168">
        <v>0</v>
      </c>
      <c r="G283" s="84">
        <f t="shared" si="19"/>
        <v>0</v>
      </c>
      <c r="H283" s="8" t="s">
        <v>131</v>
      </c>
      <c r="I283" s="8"/>
      <c r="J283" s="8"/>
      <c r="K283" s="46"/>
    </row>
    <row r="284" spans="1:11" x14ac:dyDescent="0.15">
      <c r="A284" s="45"/>
      <c r="B284" s="30" t="s">
        <v>214</v>
      </c>
      <c r="C284" s="1" t="s">
        <v>49</v>
      </c>
      <c r="D284" s="12">
        <v>1</v>
      </c>
      <c r="E284" s="139"/>
      <c r="F284" s="84">
        <v>0</v>
      </c>
      <c r="G284" s="84">
        <f t="shared" si="19"/>
        <v>0</v>
      </c>
      <c r="H284" s="8" t="s">
        <v>70</v>
      </c>
      <c r="I284" s="71"/>
      <c r="J284" s="71"/>
      <c r="K284" s="46"/>
    </row>
    <row r="285" spans="1:11" x14ac:dyDescent="0.15">
      <c r="A285" s="45" t="s">
        <v>129</v>
      </c>
      <c r="B285" s="1" t="s">
        <v>215</v>
      </c>
      <c r="C285" s="1" t="s">
        <v>216</v>
      </c>
      <c r="D285" s="11">
        <v>1</v>
      </c>
      <c r="E285" s="155">
        <v>22660</v>
      </c>
      <c r="F285" s="168">
        <v>0</v>
      </c>
      <c r="G285" s="84">
        <f t="shared" si="19"/>
        <v>0</v>
      </c>
      <c r="H285" s="8" t="s">
        <v>131</v>
      </c>
      <c r="I285" s="8"/>
      <c r="J285" s="8"/>
      <c r="K285" s="46"/>
    </row>
    <row r="286" spans="1:11" x14ac:dyDescent="0.15">
      <c r="A286" s="45"/>
      <c r="B286" s="1" t="s">
        <v>217</v>
      </c>
      <c r="C286" s="1"/>
      <c r="D286" s="14">
        <v>1</v>
      </c>
      <c r="E286" s="155">
        <v>15168</v>
      </c>
      <c r="F286" s="168">
        <v>0</v>
      </c>
      <c r="G286" s="84">
        <f t="shared" si="19"/>
        <v>0</v>
      </c>
      <c r="H286" s="8" t="s">
        <v>131</v>
      </c>
      <c r="I286" s="8"/>
      <c r="J286" s="8"/>
      <c r="K286" s="46"/>
    </row>
    <row r="287" spans="1:11" x14ac:dyDescent="0.15">
      <c r="A287" s="45" t="s">
        <v>129</v>
      </c>
      <c r="B287" s="1" t="s">
        <v>218</v>
      </c>
      <c r="C287" s="1" t="s">
        <v>336</v>
      </c>
      <c r="D287" s="11">
        <v>2</v>
      </c>
      <c r="E287" s="155">
        <v>23206</v>
      </c>
      <c r="F287" s="168">
        <v>0</v>
      </c>
      <c r="G287" s="84">
        <f t="shared" si="19"/>
        <v>0</v>
      </c>
      <c r="H287" s="8" t="s">
        <v>131</v>
      </c>
      <c r="I287" s="8"/>
      <c r="J287" s="8"/>
      <c r="K287" s="46"/>
    </row>
    <row r="288" spans="1:11" x14ac:dyDescent="0.15">
      <c r="A288" s="154" t="s">
        <v>129</v>
      </c>
      <c r="B288" s="196" t="s">
        <v>337</v>
      </c>
      <c r="C288" s="196"/>
      <c r="D288" s="156">
        <v>2</v>
      </c>
      <c r="E288" s="191">
        <v>86036</v>
      </c>
      <c r="F288" s="168">
        <v>0</v>
      </c>
      <c r="G288" s="161">
        <f t="shared" si="19"/>
        <v>0</v>
      </c>
      <c r="H288" s="157" t="s">
        <v>131</v>
      </c>
      <c r="I288" s="157"/>
      <c r="J288" s="157"/>
      <c r="K288" s="158"/>
    </row>
    <row r="289" spans="1:11" ht="14" x14ac:dyDescent="0.15">
      <c r="A289" s="45" t="s">
        <v>129</v>
      </c>
      <c r="B289" s="1" t="s">
        <v>338</v>
      </c>
      <c r="C289" s="1" t="s">
        <v>339</v>
      </c>
      <c r="D289" s="11">
        <v>12</v>
      </c>
      <c r="E289" s="140">
        <v>281441</v>
      </c>
      <c r="F289" s="83">
        <v>0</v>
      </c>
      <c r="G289" s="84">
        <f t="shared" ref="G289:G301" si="20">D289*F289</f>
        <v>0</v>
      </c>
      <c r="H289" s="8" t="s">
        <v>159</v>
      </c>
      <c r="I289" s="8"/>
      <c r="J289" s="8"/>
      <c r="K289" s="209" t="s">
        <v>632</v>
      </c>
    </row>
    <row r="290" spans="1:11" ht="15" customHeight="1" x14ac:dyDescent="0.15">
      <c r="A290" s="154" t="s">
        <v>129</v>
      </c>
      <c r="B290" s="196" t="s">
        <v>340</v>
      </c>
      <c r="C290" s="196" t="s">
        <v>341</v>
      </c>
      <c r="D290" s="156">
        <v>1</v>
      </c>
      <c r="E290" s="155" t="s">
        <v>342</v>
      </c>
      <c r="F290" s="168">
        <v>0</v>
      </c>
      <c r="G290" s="161">
        <f t="shared" si="20"/>
        <v>0</v>
      </c>
      <c r="H290" s="157" t="s">
        <v>131</v>
      </c>
      <c r="I290" s="157"/>
      <c r="J290" s="157"/>
      <c r="K290" s="192"/>
    </row>
    <row r="291" spans="1:11" x14ac:dyDescent="0.15">
      <c r="A291" s="45" t="s">
        <v>129</v>
      </c>
      <c r="B291" s="30" t="s">
        <v>343</v>
      </c>
      <c r="C291" s="1"/>
      <c r="D291" s="13">
        <v>1</v>
      </c>
      <c r="E291" s="155">
        <v>5265</v>
      </c>
      <c r="F291" s="168">
        <v>0</v>
      </c>
      <c r="G291" s="84">
        <f t="shared" si="20"/>
        <v>0</v>
      </c>
      <c r="H291" s="8" t="s">
        <v>131</v>
      </c>
      <c r="I291" s="8"/>
      <c r="J291" s="8"/>
      <c r="K291" s="46"/>
    </row>
    <row r="292" spans="1:11" x14ac:dyDescent="0.15">
      <c r="A292" s="45" t="s">
        <v>129</v>
      </c>
      <c r="B292" s="1" t="s">
        <v>344</v>
      </c>
      <c r="C292" s="1" t="s">
        <v>345</v>
      </c>
      <c r="D292" s="15">
        <v>1</v>
      </c>
      <c r="E292" s="155">
        <v>25336</v>
      </c>
      <c r="F292" s="168">
        <v>0</v>
      </c>
      <c r="G292" s="84">
        <f t="shared" si="20"/>
        <v>0</v>
      </c>
      <c r="H292" s="8" t="s">
        <v>131</v>
      </c>
      <c r="I292" s="8"/>
      <c r="J292" s="8"/>
      <c r="K292" s="46"/>
    </row>
    <row r="293" spans="1:11" x14ac:dyDescent="0.15">
      <c r="A293" s="45" t="s">
        <v>129</v>
      </c>
      <c r="B293" s="1" t="s">
        <v>346</v>
      </c>
      <c r="C293" s="1" t="s">
        <v>347</v>
      </c>
      <c r="D293" s="11">
        <v>2</v>
      </c>
      <c r="E293" s="155" t="s">
        <v>618</v>
      </c>
      <c r="F293" s="168">
        <v>0</v>
      </c>
      <c r="G293" s="84">
        <f t="shared" si="20"/>
        <v>0</v>
      </c>
      <c r="H293" s="8" t="s">
        <v>131</v>
      </c>
      <c r="I293" s="8"/>
      <c r="J293" s="8"/>
      <c r="K293" s="99"/>
    </row>
    <row r="294" spans="1:11" x14ac:dyDescent="0.15">
      <c r="A294" s="45" t="s">
        <v>129</v>
      </c>
      <c r="B294" s="1" t="s">
        <v>461</v>
      </c>
      <c r="C294" s="1" t="s">
        <v>347</v>
      </c>
      <c r="D294" s="11">
        <v>2</v>
      </c>
      <c r="E294" s="155" t="s">
        <v>619</v>
      </c>
      <c r="F294" s="168">
        <v>0</v>
      </c>
      <c r="G294" s="84">
        <f t="shared" si="20"/>
        <v>0</v>
      </c>
      <c r="H294" s="8" t="s">
        <v>131</v>
      </c>
      <c r="I294" s="8"/>
      <c r="J294" s="8"/>
      <c r="K294" s="117"/>
    </row>
    <row r="295" spans="1:11" x14ac:dyDescent="0.15">
      <c r="A295" s="154" t="s">
        <v>129</v>
      </c>
      <c r="B295" s="198" t="s">
        <v>462</v>
      </c>
      <c r="C295" s="196" t="s">
        <v>463</v>
      </c>
      <c r="D295" s="156">
        <v>1</v>
      </c>
      <c r="E295" s="155">
        <v>85045</v>
      </c>
      <c r="F295" s="168">
        <v>0</v>
      </c>
      <c r="G295" s="161">
        <f t="shared" si="20"/>
        <v>0</v>
      </c>
      <c r="H295" s="157" t="s">
        <v>131</v>
      </c>
      <c r="I295" s="157"/>
      <c r="J295" s="157"/>
      <c r="K295" s="193"/>
    </row>
    <row r="296" spans="1:11" x14ac:dyDescent="0.15">
      <c r="A296" s="154" t="s">
        <v>129</v>
      </c>
      <c r="B296" s="198" t="s">
        <v>581</v>
      </c>
      <c r="C296" s="196" t="s">
        <v>582</v>
      </c>
      <c r="D296" s="156">
        <v>1</v>
      </c>
      <c r="E296" s="155">
        <v>85046</v>
      </c>
      <c r="F296" s="168">
        <v>0</v>
      </c>
      <c r="G296" s="161">
        <f t="shared" si="20"/>
        <v>0</v>
      </c>
      <c r="H296" s="157" t="s">
        <v>131</v>
      </c>
      <c r="I296" s="157"/>
      <c r="J296" s="157"/>
      <c r="K296" s="193"/>
    </row>
    <row r="297" spans="1:11" x14ac:dyDescent="0.15">
      <c r="A297" s="45"/>
      <c r="B297" s="1" t="s">
        <v>464</v>
      </c>
      <c r="C297" s="1"/>
      <c r="D297" s="12">
        <v>1</v>
      </c>
      <c r="E297" s="139"/>
      <c r="F297" s="84">
        <v>0</v>
      </c>
      <c r="G297" s="84">
        <f t="shared" si="20"/>
        <v>0</v>
      </c>
      <c r="H297" s="8" t="s">
        <v>70</v>
      </c>
      <c r="I297" s="8"/>
      <c r="J297" s="71"/>
      <c r="K297" s="46"/>
    </row>
    <row r="298" spans="1:11" x14ac:dyDescent="0.15">
      <c r="A298" s="45"/>
      <c r="B298" s="8" t="s">
        <v>465</v>
      </c>
      <c r="C298" s="1" t="s">
        <v>466</v>
      </c>
      <c r="D298" s="12">
        <v>1</v>
      </c>
      <c r="E298" s="139"/>
      <c r="F298" s="84">
        <v>0</v>
      </c>
      <c r="G298" s="84">
        <f t="shared" si="20"/>
        <v>0</v>
      </c>
      <c r="H298" s="8" t="s">
        <v>550</v>
      </c>
      <c r="I298" s="71"/>
      <c r="J298" s="71"/>
      <c r="K298" s="46"/>
    </row>
    <row r="299" spans="1:11" x14ac:dyDescent="0.15">
      <c r="A299" s="154" t="s">
        <v>129</v>
      </c>
      <c r="B299" s="196" t="s">
        <v>551</v>
      </c>
      <c r="C299" s="196"/>
      <c r="D299" s="182">
        <v>1</v>
      </c>
      <c r="E299" s="155">
        <v>601023</v>
      </c>
      <c r="F299" s="168">
        <v>0</v>
      </c>
      <c r="G299" s="161">
        <f t="shared" si="20"/>
        <v>0</v>
      </c>
      <c r="H299" s="157" t="s">
        <v>131</v>
      </c>
      <c r="I299" s="157"/>
      <c r="J299" s="157"/>
      <c r="K299" s="158"/>
    </row>
    <row r="300" spans="1:11" x14ac:dyDescent="0.15">
      <c r="A300" s="45" t="s">
        <v>129</v>
      </c>
      <c r="B300" s="8" t="s">
        <v>552</v>
      </c>
      <c r="C300" s="1" t="s">
        <v>49</v>
      </c>
      <c r="D300" s="12">
        <v>2</v>
      </c>
      <c r="E300" s="139"/>
      <c r="F300" s="84">
        <v>0</v>
      </c>
      <c r="G300" s="84">
        <f t="shared" si="20"/>
        <v>0</v>
      </c>
      <c r="H300" s="8" t="s">
        <v>334</v>
      </c>
      <c r="I300" s="71"/>
      <c r="J300" s="71"/>
      <c r="K300" s="46" t="s">
        <v>553</v>
      </c>
    </row>
    <row r="301" spans="1:11" ht="14" thickBot="1" x14ac:dyDescent="0.2">
      <c r="A301" s="47" t="s">
        <v>129</v>
      </c>
      <c r="B301" s="115" t="s">
        <v>554</v>
      </c>
      <c r="C301" s="48" t="s">
        <v>555</v>
      </c>
      <c r="D301" s="64">
        <v>1</v>
      </c>
      <c r="E301" s="142"/>
      <c r="F301" s="86">
        <v>0</v>
      </c>
      <c r="G301" s="86">
        <f t="shared" si="20"/>
        <v>0</v>
      </c>
      <c r="H301" s="50" t="s">
        <v>70</v>
      </c>
      <c r="I301" s="96"/>
      <c r="J301" s="96"/>
      <c r="K301" s="51"/>
    </row>
    <row r="302" spans="1:11" x14ac:dyDescent="0.15">
      <c r="A302" s="28"/>
      <c r="B302" s="101"/>
      <c r="C302" s="25"/>
      <c r="D302" s="28"/>
      <c r="E302" s="212"/>
      <c r="F302" s="220" t="s">
        <v>556</v>
      </c>
      <c r="G302" s="214">
        <f>SUM(G223:G301)</f>
        <v>0</v>
      </c>
      <c r="H302" s="25"/>
      <c r="I302" s="25"/>
      <c r="J302" s="25"/>
      <c r="K302" s="25"/>
    </row>
    <row r="303" spans="1:11" ht="14" thickBot="1" x14ac:dyDescent="0.2">
      <c r="A303" s="28"/>
      <c r="B303" s="34"/>
      <c r="C303" s="25"/>
      <c r="D303" s="28"/>
      <c r="E303" s="25"/>
      <c r="F303" s="35"/>
      <c r="G303" s="36"/>
      <c r="H303" s="25"/>
      <c r="I303" s="25"/>
      <c r="J303" s="25"/>
      <c r="K303" s="25"/>
    </row>
    <row r="304" spans="1:11" x14ac:dyDescent="0.15">
      <c r="A304" s="238" t="s">
        <v>557</v>
      </c>
      <c r="B304" s="239"/>
      <c r="C304" s="239"/>
      <c r="D304" s="239"/>
      <c r="E304" s="239"/>
      <c r="F304" s="239"/>
      <c r="G304" s="239"/>
      <c r="H304" s="239"/>
      <c r="I304" s="239"/>
      <c r="J304" s="239"/>
      <c r="K304" s="240"/>
    </row>
    <row r="305" spans="1:11" x14ac:dyDescent="0.15">
      <c r="A305" s="66"/>
      <c r="B305" s="52" t="s">
        <v>119</v>
      </c>
      <c r="C305" s="53" t="s">
        <v>120</v>
      </c>
      <c r="D305" s="54" t="s">
        <v>121</v>
      </c>
      <c r="E305" s="53" t="s">
        <v>122</v>
      </c>
      <c r="F305" s="53" t="s">
        <v>123</v>
      </c>
      <c r="G305" s="53" t="s">
        <v>124</v>
      </c>
      <c r="H305" s="53" t="s">
        <v>125</v>
      </c>
      <c r="I305" s="54" t="s">
        <v>126</v>
      </c>
      <c r="J305" s="54" t="s">
        <v>127</v>
      </c>
      <c r="K305" s="67" t="s">
        <v>128</v>
      </c>
    </row>
    <row r="306" spans="1:11" x14ac:dyDescent="0.15">
      <c r="A306" s="45" t="s">
        <v>129</v>
      </c>
      <c r="B306" s="147" t="s">
        <v>558</v>
      </c>
      <c r="C306" s="1" t="s">
        <v>559</v>
      </c>
      <c r="D306" s="11">
        <v>25</v>
      </c>
      <c r="E306" s="155">
        <v>620008</v>
      </c>
      <c r="F306" s="168">
        <v>0</v>
      </c>
      <c r="G306" s="84">
        <f t="shared" ref="G306:G318" si="21">F306*D306</f>
        <v>0</v>
      </c>
      <c r="H306" s="8" t="s">
        <v>131</v>
      </c>
      <c r="I306" s="8"/>
      <c r="J306" s="8"/>
      <c r="K306" s="46"/>
    </row>
    <row r="307" spans="1:11" x14ac:dyDescent="0.15">
      <c r="A307" s="45" t="s">
        <v>129</v>
      </c>
      <c r="B307" s="147" t="s">
        <v>560</v>
      </c>
      <c r="C307" s="1" t="s">
        <v>559</v>
      </c>
      <c r="D307" s="11">
        <v>45</v>
      </c>
      <c r="E307" s="155">
        <v>619008</v>
      </c>
      <c r="F307" s="168">
        <v>0</v>
      </c>
      <c r="G307" s="84">
        <f t="shared" si="21"/>
        <v>0</v>
      </c>
      <c r="H307" s="8" t="s">
        <v>131</v>
      </c>
      <c r="I307" s="8"/>
      <c r="J307" s="8"/>
      <c r="K307" s="46"/>
    </row>
    <row r="308" spans="1:11" x14ac:dyDescent="0.15">
      <c r="A308" s="45" t="s">
        <v>129</v>
      </c>
      <c r="B308" s="147" t="s">
        <v>561</v>
      </c>
      <c r="C308" s="1" t="s">
        <v>559</v>
      </c>
      <c r="D308" s="11">
        <v>5</v>
      </c>
      <c r="E308" s="155">
        <v>604009</v>
      </c>
      <c r="F308" s="168">
        <v>0</v>
      </c>
      <c r="G308" s="84">
        <f t="shared" si="21"/>
        <v>0</v>
      </c>
      <c r="H308" s="8" t="s">
        <v>131</v>
      </c>
      <c r="I308" s="8"/>
      <c r="J308" s="8"/>
      <c r="K308" s="46"/>
    </row>
    <row r="309" spans="1:11" x14ac:dyDescent="0.15">
      <c r="A309" s="45" t="s">
        <v>129</v>
      </c>
      <c r="B309" s="147" t="s">
        <v>562</v>
      </c>
      <c r="C309" s="1" t="s">
        <v>559</v>
      </c>
      <c r="D309" s="11">
        <v>35</v>
      </c>
      <c r="E309" s="155">
        <v>625008</v>
      </c>
      <c r="F309" s="168">
        <v>0</v>
      </c>
      <c r="G309" s="84">
        <f t="shared" si="21"/>
        <v>0</v>
      </c>
      <c r="H309" s="8" t="s">
        <v>131</v>
      </c>
      <c r="I309" s="8"/>
      <c r="J309" s="8"/>
      <c r="K309" s="46"/>
    </row>
    <row r="310" spans="1:11" x14ac:dyDescent="0.15">
      <c r="A310" s="45" t="s">
        <v>129</v>
      </c>
      <c r="B310" s="147" t="s">
        <v>563</v>
      </c>
      <c r="C310" s="1" t="s">
        <v>559</v>
      </c>
      <c r="D310" s="11">
        <v>60</v>
      </c>
      <c r="E310" s="155">
        <v>621008</v>
      </c>
      <c r="F310" s="168">
        <v>0</v>
      </c>
      <c r="G310" s="84">
        <f t="shared" si="21"/>
        <v>0</v>
      </c>
      <c r="H310" s="8" t="s">
        <v>131</v>
      </c>
      <c r="I310" s="8"/>
      <c r="J310" s="8"/>
      <c r="K310" s="46"/>
    </row>
    <row r="311" spans="1:11" x14ac:dyDescent="0.15">
      <c r="A311" s="45" t="s">
        <v>129</v>
      </c>
      <c r="B311" s="147" t="s">
        <v>564</v>
      </c>
      <c r="C311" s="1" t="s">
        <v>18</v>
      </c>
      <c r="D311" s="11">
        <v>1</v>
      </c>
      <c r="E311" s="155">
        <v>35674</v>
      </c>
      <c r="F311" s="168">
        <v>0</v>
      </c>
      <c r="G311" s="84">
        <f t="shared" si="21"/>
        <v>0</v>
      </c>
      <c r="H311" s="8" t="s">
        <v>131</v>
      </c>
      <c r="I311" s="8"/>
      <c r="J311" s="8"/>
      <c r="K311" s="46"/>
    </row>
    <row r="312" spans="1:11" x14ac:dyDescent="0.15">
      <c r="A312" s="45" t="s">
        <v>129</v>
      </c>
      <c r="B312" s="147" t="s">
        <v>565</v>
      </c>
      <c r="C312" s="1" t="s">
        <v>19</v>
      </c>
      <c r="D312" s="11">
        <v>1</v>
      </c>
      <c r="E312" s="155">
        <v>34255</v>
      </c>
      <c r="F312" s="168">
        <v>0</v>
      </c>
      <c r="G312" s="84">
        <f t="shared" si="21"/>
        <v>0</v>
      </c>
      <c r="H312" s="8" t="s">
        <v>131</v>
      </c>
      <c r="I312" s="8"/>
      <c r="J312" s="8"/>
      <c r="K312" s="46"/>
    </row>
    <row r="313" spans="1:11" x14ac:dyDescent="0.15">
      <c r="A313" s="45" t="s">
        <v>129</v>
      </c>
      <c r="B313" s="147" t="s">
        <v>566</v>
      </c>
      <c r="C313" s="1" t="s">
        <v>559</v>
      </c>
      <c r="D313" s="11">
        <v>30</v>
      </c>
      <c r="E313" s="155">
        <v>623008</v>
      </c>
      <c r="F313" s="168">
        <v>0</v>
      </c>
      <c r="G313" s="84">
        <f t="shared" si="21"/>
        <v>0</v>
      </c>
      <c r="H313" s="8" t="s">
        <v>131</v>
      </c>
      <c r="I313" s="8"/>
      <c r="J313" s="8"/>
      <c r="K313" s="46"/>
    </row>
    <row r="314" spans="1:11" x14ac:dyDescent="0.15">
      <c r="A314" s="45" t="s">
        <v>129</v>
      </c>
      <c r="B314" s="147" t="s">
        <v>567</v>
      </c>
      <c r="C314" s="1" t="s">
        <v>568</v>
      </c>
      <c r="D314" s="11">
        <v>35</v>
      </c>
      <c r="E314" s="155">
        <v>39015</v>
      </c>
      <c r="F314" s="168">
        <v>0</v>
      </c>
      <c r="G314" s="84">
        <f t="shared" si="21"/>
        <v>0</v>
      </c>
      <c r="H314" s="8" t="s">
        <v>131</v>
      </c>
      <c r="I314" s="8"/>
      <c r="J314" s="8"/>
      <c r="K314" s="46"/>
    </row>
    <row r="315" spans="1:11" x14ac:dyDescent="0.15">
      <c r="A315" s="45" t="s">
        <v>129</v>
      </c>
      <c r="B315" s="147" t="s">
        <v>569</v>
      </c>
      <c r="C315" s="1" t="s">
        <v>568</v>
      </c>
      <c r="D315" s="11">
        <v>35</v>
      </c>
      <c r="E315" s="155">
        <v>33386</v>
      </c>
      <c r="F315" s="168">
        <v>0</v>
      </c>
      <c r="G315" s="84">
        <f t="shared" si="21"/>
        <v>0</v>
      </c>
      <c r="H315" s="8" t="s">
        <v>131</v>
      </c>
      <c r="I315" s="8"/>
      <c r="J315" s="8"/>
      <c r="K315" s="46"/>
    </row>
    <row r="316" spans="1:11" x14ac:dyDescent="0.15">
      <c r="A316" s="45" t="s">
        <v>129</v>
      </c>
      <c r="B316" s="147" t="s">
        <v>570</v>
      </c>
      <c r="C316" s="1" t="s">
        <v>571</v>
      </c>
      <c r="D316" s="11">
        <v>30</v>
      </c>
      <c r="E316" s="155">
        <v>39016</v>
      </c>
      <c r="F316" s="168">
        <v>0</v>
      </c>
      <c r="G316" s="84">
        <f t="shared" si="21"/>
        <v>0</v>
      </c>
      <c r="H316" s="8" t="s">
        <v>131</v>
      </c>
      <c r="I316" s="8"/>
      <c r="J316" s="8"/>
      <c r="K316" s="46"/>
    </row>
    <row r="317" spans="1:11" x14ac:dyDescent="0.15">
      <c r="A317" s="45" t="s">
        <v>129</v>
      </c>
      <c r="B317" s="147" t="s">
        <v>585</v>
      </c>
      <c r="C317" s="1" t="s">
        <v>572</v>
      </c>
      <c r="D317" s="11">
        <v>35</v>
      </c>
      <c r="E317" s="155">
        <v>22240</v>
      </c>
      <c r="F317" s="168">
        <v>0</v>
      </c>
      <c r="G317" s="84">
        <f t="shared" si="21"/>
        <v>0</v>
      </c>
      <c r="H317" s="8" t="s">
        <v>131</v>
      </c>
      <c r="I317" s="8"/>
      <c r="J317" s="8"/>
      <c r="K317" s="46"/>
    </row>
    <row r="318" spans="1:11" ht="14" thickBot="1" x14ac:dyDescent="0.2">
      <c r="A318" s="47" t="s">
        <v>129</v>
      </c>
      <c r="B318" s="148" t="s">
        <v>584</v>
      </c>
      <c r="C318" s="48" t="s">
        <v>571</v>
      </c>
      <c r="D318" s="49">
        <v>60</v>
      </c>
      <c r="E318" s="173">
        <v>401</v>
      </c>
      <c r="F318" s="168">
        <v>0</v>
      </c>
      <c r="G318" s="86">
        <f t="shared" si="21"/>
        <v>0</v>
      </c>
      <c r="H318" s="50" t="s">
        <v>131</v>
      </c>
      <c r="I318" s="50"/>
      <c r="J318" s="50"/>
      <c r="K318" s="51"/>
    </row>
    <row r="319" spans="1:11" x14ac:dyDescent="0.15">
      <c r="A319" s="28"/>
      <c r="B319" s="25"/>
      <c r="C319" s="25"/>
      <c r="D319" s="28"/>
      <c r="E319" s="212"/>
      <c r="F319" s="213" t="s">
        <v>573</v>
      </c>
      <c r="G319" s="214">
        <f>SUM(G306:G318)</f>
        <v>0</v>
      </c>
      <c r="H319" s="25"/>
      <c r="I319" s="25"/>
      <c r="J319" s="25"/>
      <c r="K319" s="25"/>
    </row>
    <row r="320" spans="1:11" ht="14" thickBot="1" x14ac:dyDescent="0.2">
      <c r="A320" s="28"/>
      <c r="B320" s="34"/>
      <c r="C320" s="25"/>
      <c r="D320" s="28"/>
      <c r="E320" s="25"/>
      <c r="F320" s="35"/>
      <c r="G320" s="36"/>
      <c r="H320" s="25"/>
      <c r="I320" s="25"/>
      <c r="J320" s="25"/>
      <c r="K320" s="25"/>
    </row>
    <row r="321" spans="1:11" x14ac:dyDescent="0.15">
      <c r="A321" s="238" t="s">
        <v>574</v>
      </c>
      <c r="B321" s="239"/>
      <c r="C321" s="239"/>
      <c r="D321" s="239"/>
      <c r="E321" s="239"/>
      <c r="F321" s="239"/>
      <c r="G321" s="239"/>
      <c r="H321" s="239"/>
      <c r="I321" s="239"/>
      <c r="J321" s="239"/>
      <c r="K321" s="240"/>
    </row>
    <row r="322" spans="1:11" x14ac:dyDescent="0.15">
      <c r="A322" s="122"/>
      <c r="B322" s="123" t="s">
        <v>119</v>
      </c>
      <c r="C322" s="124" t="s">
        <v>120</v>
      </c>
      <c r="D322" s="125" t="s">
        <v>121</v>
      </c>
      <c r="E322" s="124" t="s">
        <v>122</v>
      </c>
      <c r="F322" s="124" t="s">
        <v>123</v>
      </c>
      <c r="G322" s="124" t="s">
        <v>124</v>
      </c>
      <c r="H322" s="124" t="s">
        <v>125</v>
      </c>
      <c r="I322" s="125" t="s">
        <v>126</v>
      </c>
      <c r="J322" s="125" t="s">
        <v>127</v>
      </c>
      <c r="K322" s="126" t="s">
        <v>128</v>
      </c>
    </row>
    <row r="323" spans="1:11" ht="28" x14ac:dyDescent="0.15">
      <c r="A323" s="45" t="s">
        <v>129</v>
      </c>
      <c r="B323" s="1" t="s">
        <v>387</v>
      </c>
      <c r="C323" s="8" t="s">
        <v>388</v>
      </c>
      <c r="D323" s="13">
        <v>2</v>
      </c>
      <c r="E323" s="8" t="s">
        <v>389</v>
      </c>
      <c r="F323" s="87">
        <v>0</v>
      </c>
      <c r="G323" s="88">
        <f>F323*D323</f>
        <v>0</v>
      </c>
      <c r="H323" s="8" t="s">
        <v>390</v>
      </c>
      <c r="I323" s="8"/>
      <c r="J323" s="8"/>
      <c r="K323" s="65" t="s">
        <v>608</v>
      </c>
    </row>
    <row r="324" spans="1:11" ht="28" x14ac:dyDescent="0.15">
      <c r="A324" s="45" t="s">
        <v>129</v>
      </c>
      <c r="B324" s="1" t="s">
        <v>392</v>
      </c>
      <c r="C324" s="8" t="s">
        <v>393</v>
      </c>
      <c r="D324" s="13">
        <v>1</v>
      </c>
      <c r="E324" s="8" t="s">
        <v>394</v>
      </c>
      <c r="F324" s="87">
        <v>0</v>
      </c>
      <c r="G324" s="88">
        <f>F324*D324</f>
        <v>0</v>
      </c>
      <c r="H324" s="8" t="s">
        <v>390</v>
      </c>
      <c r="I324" s="8"/>
      <c r="J324" s="8"/>
      <c r="K324" s="65" t="s">
        <v>391</v>
      </c>
    </row>
    <row r="325" spans="1:11" ht="28" x14ac:dyDescent="0.15">
      <c r="A325" s="45"/>
      <c r="B325" s="1" t="s">
        <v>395</v>
      </c>
      <c r="C325" s="8" t="s">
        <v>270</v>
      </c>
      <c r="D325" s="13">
        <v>5</v>
      </c>
      <c r="E325" s="8"/>
      <c r="F325" s="87">
        <v>0</v>
      </c>
      <c r="G325" s="88">
        <f>F325*D325</f>
        <v>0</v>
      </c>
      <c r="H325" s="8" t="s">
        <v>390</v>
      </c>
      <c r="I325" s="8"/>
      <c r="J325" s="8"/>
      <c r="K325" s="65" t="s">
        <v>391</v>
      </c>
    </row>
    <row r="326" spans="1:11" ht="14" thickBot="1" x14ac:dyDescent="0.2">
      <c r="A326" s="47"/>
      <c r="B326" s="48" t="s">
        <v>271</v>
      </c>
      <c r="C326" s="50" t="s">
        <v>272</v>
      </c>
      <c r="D326" s="60"/>
      <c r="E326" s="50"/>
      <c r="F326" s="89">
        <v>0</v>
      </c>
      <c r="G326" s="89">
        <f>F326*D326</f>
        <v>0</v>
      </c>
      <c r="H326" s="50"/>
      <c r="I326" s="50"/>
      <c r="J326" s="50"/>
      <c r="K326" s="51" t="s">
        <v>272</v>
      </c>
    </row>
    <row r="327" spans="1:11" x14ac:dyDescent="0.15">
      <c r="A327" s="28"/>
      <c r="B327" s="37"/>
      <c r="C327" s="25"/>
      <c r="D327" s="28"/>
      <c r="E327" s="212"/>
      <c r="F327" s="216" t="s">
        <v>273</v>
      </c>
      <c r="G327" s="221">
        <f>SUM(G323:G326)</f>
        <v>0</v>
      </c>
      <c r="H327" s="25"/>
      <c r="I327" s="25"/>
      <c r="J327" s="25"/>
      <c r="K327" s="25"/>
    </row>
    <row r="328" spans="1:11" ht="14" thickBot="1" x14ac:dyDescent="0.2">
      <c r="A328" s="28"/>
      <c r="B328" s="25"/>
      <c r="C328" s="25"/>
      <c r="D328" s="28"/>
      <c r="E328" s="25"/>
      <c r="F328" s="25"/>
      <c r="G328" s="25"/>
      <c r="H328" s="25"/>
      <c r="I328" s="25"/>
      <c r="J328" s="25"/>
      <c r="K328" s="25"/>
    </row>
    <row r="329" spans="1:11" x14ac:dyDescent="0.15">
      <c r="A329" s="238" t="s">
        <v>274</v>
      </c>
      <c r="B329" s="239"/>
      <c r="C329" s="239"/>
      <c r="D329" s="239"/>
      <c r="E329" s="239"/>
      <c r="F329" s="239"/>
      <c r="G329" s="239"/>
      <c r="H329" s="239"/>
      <c r="I329" s="239"/>
      <c r="J329" s="239"/>
      <c r="K329" s="240"/>
    </row>
    <row r="330" spans="1:11" x14ac:dyDescent="0.15">
      <c r="A330" s="122"/>
      <c r="B330" s="123" t="s">
        <v>119</v>
      </c>
      <c r="C330" s="124" t="s">
        <v>120</v>
      </c>
      <c r="D330" s="125" t="s">
        <v>121</v>
      </c>
      <c r="E330" s="124" t="s">
        <v>122</v>
      </c>
      <c r="F330" s="124" t="s">
        <v>123</v>
      </c>
      <c r="G330" s="124" t="s">
        <v>124</v>
      </c>
      <c r="H330" s="124" t="s">
        <v>125</v>
      </c>
      <c r="I330" s="125" t="s">
        <v>126</v>
      </c>
      <c r="J330" s="125" t="s">
        <v>127</v>
      </c>
      <c r="K330" s="126" t="s">
        <v>128</v>
      </c>
    </row>
    <row r="331" spans="1:11" x14ac:dyDescent="0.15">
      <c r="A331" s="45" t="s">
        <v>129</v>
      </c>
      <c r="B331" s="1" t="s">
        <v>277</v>
      </c>
      <c r="C331" s="1"/>
      <c r="D331" s="18">
        <v>3</v>
      </c>
      <c r="E331" s="2"/>
      <c r="F331" s="90">
        <v>0</v>
      </c>
      <c r="G331" s="90">
        <f t="shared" ref="G331:G346" si="22">D331*F331</f>
        <v>0</v>
      </c>
      <c r="H331" s="8"/>
      <c r="I331" s="8"/>
      <c r="J331" s="8"/>
      <c r="K331" s="46"/>
    </row>
    <row r="332" spans="1:11" x14ac:dyDescent="0.15">
      <c r="A332" s="45" t="s">
        <v>129</v>
      </c>
      <c r="B332" s="1" t="s">
        <v>278</v>
      </c>
      <c r="C332" s="1"/>
      <c r="D332" s="18">
        <v>3</v>
      </c>
      <c r="E332" s="2"/>
      <c r="F332" s="90">
        <v>0</v>
      </c>
      <c r="G332" s="90">
        <f t="shared" si="22"/>
        <v>0</v>
      </c>
      <c r="H332" s="8"/>
      <c r="I332" s="8"/>
      <c r="J332" s="8"/>
      <c r="K332" s="46"/>
    </row>
    <row r="333" spans="1:11" x14ac:dyDescent="0.15">
      <c r="A333" s="45" t="s">
        <v>129</v>
      </c>
      <c r="B333" s="1" t="s">
        <v>279</v>
      </c>
      <c r="C333" s="1" t="s">
        <v>280</v>
      </c>
      <c r="D333" s="18">
        <v>1</v>
      </c>
      <c r="E333" s="8"/>
      <c r="F333" s="90">
        <v>0</v>
      </c>
      <c r="G333" s="90">
        <f t="shared" si="22"/>
        <v>0</v>
      </c>
      <c r="H333" s="8"/>
      <c r="I333" s="8"/>
      <c r="J333" s="8"/>
      <c r="K333" s="46"/>
    </row>
    <row r="334" spans="1:11" x14ac:dyDescent="0.15">
      <c r="A334" s="45" t="s">
        <v>129</v>
      </c>
      <c r="B334" s="1" t="s">
        <v>281</v>
      </c>
      <c r="C334" s="1"/>
      <c r="D334" s="18">
        <v>1</v>
      </c>
      <c r="E334" s="8"/>
      <c r="F334" s="90">
        <v>0</v>
      </c>
      <c r="G334" s="90">
        <f t="shared" si="22"/>
        <v>0</v>
      </c>
      <c r="H334" s="8"/>
      <c r="I334" s="8"/>
      <c r="J334" s="8"/>
      <c r="K334" s="46"/>
    </row>
    <row r="335" spans="1:11" x14ac:dyDescent="0.15">
      <c r="A335" s="45" t="s">
        <v>129</v>
      </c>
      <c r="B335" s="8" t="s">
        <v>411</v>
      </c>
      <c r="C335" s="8"/>
      <c r="D335" s="18">
        <v>2</v>
      </c>
      <c r="E335" s="2"/>
      <c r="F335" s="90">
        <v>0</v>
      </c>
      <c r="G335" s="90">
        <f t="shared" si="22"/>
        <v>0</v>
      </c>
      <c r="H335" s="8"/>
      <c r="I335" s="8"/>
      <c r="J335" s="8"/>
      <c r="K335" s="46"/>
    </row>
    <row r="336" spans="1:11" x14ac:dyDescent="0.15">
      <c r="A336" s="45"/>
      <c r="B336" s="1" t="s">
        <v>412</v>
      </c>
      <c r="C336" s="1"/>
      <c r="D336" s="12">
        <v>1</v>
      </c>
      <c r="E336" s="7"/>
      <c r="F336" s="84">
        <v>0</v>
      </c>
      <c r="G336" s="84">
        <f t="shared" si="22"/>
        <v>0</v>
      </c>
      <c r="H336" s="8" t="s">
        <v>70</v>
      </c>
      <c r="I336" s="71"/>
      <c r="J336" s="71"/>
      <c r="K336" s="46" t="s">
        <v>36</v>
      </c>
    </row>
    <row r="337" spans="1:11" x14ac:dyDescent="0.15">
      <c r="A337" s="45" t="s">
        <v>129</v>
      </c>
      <c r="B337" s="1" t="s">
        <v>677</v>
      </c>
      <c r="C337" s="9" t="s">
        <v>275</v>
      </c>
      <c r="D337" s="179">
        <v>2.5</v>
      </c>
      <c r="E337" s="2" t="s">
        <v>276</v>
      </c>
      <c r="F337" s="90">
        <v>0</v>
      </c>
      <c r="G337" s="90">
        <f t="shared" ref="G337" si="23">D337*F337</f>
        <v>0</v>
      </c>
      <c r="H337" s="8"/>
      <c r="I337" s="8"/>
      <c r="J337" s="8"/>
      <c r="K337" s="46" t="s">
        <v>633</v>
      </c>
    </row>
    <row r="338" spans="1:11" x14ac:dyDescent="0.15">
      <c r="A338" s="45" t="s">
        <v>129</v>
      </c>
      <c r="B338" s="1" t="s">
        <v>413</v>
      </c>
      <c r="C338" s="1"/>
      <c r="D338" s="18">
        <v>1</v>
      </c>
      <c r="E338" s="8"/>
      <c r="F338" s="90">
        <v>0</v>
      </c>
      <c r="G338" s="90">
        <f t="shared" si="22"/>
        <v>0</v>
      </c>
      <c r="H338" s="8"/>
      <c r="I338" s="8"/>
      <c r="J338" s="8"/>
      <c r="K338" s="46"/>
    </row>
    <row r="339" spans="1:11" x14ac:dyDescent="0.15">
      <c r="A339" s="45" t="s">
        <v>129</v>
      </c>
      <c r="B339" s="8" t="s">
        <v>414</v>
      </c>
      <c r="C339" s="8"/>
      <c r="D339" s="18">
        <v>1</v>
      </c>
      <c r="E339" s="2"/>
      <c r="F339" s="90">
        <v>0</v>
      </c>
      <c r="G339" s="90">
        <f t="shared" si="22"/>
        <v>0</v>
      </c>
      <c r="H339" s="8"/>
      <c r="I339" s="8"/>
      <c r="J339" s="8"/>
      <c r="K339" s="46"/>
    </row>
    <row r="340" spans="1:11" x14ac:dyDescent="0.15">
      <c r="A340" s="61" t="s">
        <v>129</v>
      </c>
      <c r="B340" s="127" t="s">
        <v>415</v>
      </c>
      <c r="C340" s="128" t="s">
        <v>416</v>
      </c>
      <c r="D340" s="18">
        <v>2</v>
      </c>
      <c r="E340" s="20"/>
      <c r="F340" s="90">
        <v>0</v>
      </c>
      <c r="G340" s="90">
        <f t="shared" si="22"/>
        <v>0</v>
      </c>
      <c r="H340" s="8"/>
      <c r="I340" s="8"/>
      <c r="J340" s="8"/>
      <c r="K340" s="46"/>
    </row>
    <row r="341" spans="1:11" x14ac:dyDescent="0.15">
      <c r="A341" s="45" t="s">
        <v>129</v>
      </c>
      <c r="B341" s="1" t="s">
        <v>417</v>
      </c>
      <c r="C341" s="1"/>
      <c r="D341" s="18">
        <v>1</v>
      </c>
      <c r="E341" s="8"/>
      <c r="F341" s="90">
        <v>0</v>
      </c>
      <c r="G341" s="90">
        <f t="shared" si="22"/>
        <v>0</v>
      </c>
      <c r="H341" s="8"/>
      <c r="I341" s="8"/>
      <c r="J341" s="8"/>
      <c r="K341" s="46"/>
    </row>
    <row r="342" spans="1:11" x14ac:dyDescent="0.15">
      <c r="A342" s="45"/>
      <c r="B342" s="8" t="s">
        <v>418</v>
      </c>
      <c r="C342" s="1" t="s">
        <v>282</v>
      </c>
      <c r="D342" s="12">
        <v>1</v>
      </c>
      <c r="E342" s="7"/>
      <c r="F342" s="84">
        <v>0</v>
      </c>
      <c r="G342" s="84">
        <f t="shared" si="22"/>
        <v>0</v>
      </c>
      <c r="H342" s="8" t="s">
        <v>70</v>
      </c>
      <c r="I342" s="71"/>
      <c r="J342" s="71"/>
      <c r="K342" s="46"/>
    </row>
    <row r="343" spans="1:11" x14ac:dyDescent="0.15">
      <c r="A343" s="45" t="s">
        <v>129</v>
      </c>
      <c r="B343" s="1" t="s">
        <v>419</v>
      </c>
      <c r="C343" s="1"/>
      <c r="D343" s="18">
        <v>3</v>
      </c>
      <c r="E343" s="8"/>
      <c r="F343" s="90">
        <v>0</v>
      </c>
      <c r="G343" s="90">
        <f t="shared" si="22"/>
        <v>0</v>
      </c>
      <c r="H343" s="8"/>
      <c r="I343" s="8"/>
      <c r="J343" s="8"/>
      <c r="K343" s="46"/>
    </row>
    <row r="344" spans="1:11" x14ac:dyDescent="0.15">
      <c r="A344" s="154" t="s">
        <v>20</v>
      </c>
      <c r="B344" s="196" t="s">
        <v>420</v>
      </c>
      <c r="C344" s="196" t="s">
        <v>421</v>
      </c>
      <c r="D344" s="194">
        <v>1</v>
      </c>
      <c r="E344" s="188">
        <v>81051</v>
      </c>
      <c r="F344" s="195">
        <v>0</v>
      </c>
      <c r="G344" s="195">
        <f t="shared" si="22"/>
        <v>0</v>
      </c>
      <c r="H344" s="157" t="s">
        <v>131</v>
      </c>
      <c r="I344" s="157"/>
      <c r="J344" s="157"/>
      <c r="K344" s="158" t="s">
        <v>491</v>
      </c>
    </row>
    <row r="345" spans="1:11" x14ac:dyDescent="0.15">
      <c r="A345" s="45"/>
      <c r="B345" s="8" t="s">
        <v>492</v>
      </c>
      <c r="C345" s="1" t="s">
        <v>493</v>
      </c>
      <c r="D345" s="12">
        <v>2</v>
      </c>
      <c r="E345" s="7"/>
      <c r="F345" s="84">
        <v>0</v>
      </c>
      <c r="G345" s="84">
        <f>D345*F345</f>
        <v>0</v>
      </c>
      <c r="H345" s="8" t="s">
        <v>70</v>
      </c>
      <c r="I345" s="71"/>
      <c r="J345" s="71"/>
      <c r="K345" s="131"/>
    </row>
    <row r="346" spans="1:11" ht="14" thickBot="1" x14ac:dyDescent="0.2">
      <c r="A346" s="47" t="s">
        <v>129</v>
      </c>
      <c r="B346" s="48" t="s">
        <v>494</v>
      </c>
      <c r="C346" s="48" t="s">
        <v>49</v>
      </c>
      <c r="D346" s="149">
        <v>1</v>
      </c>
      <c r="E346" s="50"/>
      <c r="F346" s="150">
        <v>0</v>
      </c>
      <c r="G346" s="150">
        <f t="shared" si="22"/>
        <v>0</v>
      </c>
      <c r="H346" s="50" t="s">
        <v>495</v>
      </c>
      <c r="I346" s="50"/>
      <c r="J346" s="50"/>
      <c r="K346" s="51" t="s">
        <v>14</v>
      </c>
    </row>
    <row r="347" spans="1:11" x14ac:dyDescent="0.15">
      <c r="A347" s="28"/>
      <c r="B347" s="10"/>
      <c r="C347" s="25"/>
      <c r="D347" s="28"/>
      <c r="E347" s="212"/>
      <c r="F347" s="222" t="s">
        <v>496</v>
      </c>
      <c r="G347" s="221">
        <f>SUM(G331:G346)</f>
        <v>0</v>
      </c>
      <c r="H347" s="25"/>
      <c r="I347" s="25"/>
      <c r="J347" s="25"/>
      <c r="K347" s="25"/>
    </row>
    <row r="348" spans="1:11" ht="14" thickBot="1" x14ac:dyDescent="0.2">
      <c r="A348" s="28"/>
      <c r="B348" s="10"/>
      <c r="C348" s="25"/>
      <c r="D348" s="28"/>
      <c r="E348" s="25"/>
      <c r="F348" s="37"/>
      <c r="G348" s="40"/>
      <c r="H348" s="25"/>
      <c r="I348" s="25"/>
      <c r="J348" s="25"/>
      <c r="K348" s="25"/>
    </row>
    <row r="349" spans="1:11" x14ac:dyDescent="0.15">
      <c r="A349" s="238" t="s">
        <v>497</v>
      </c>
      <c r="B349" s="239"/>
      <c r="C349" s="239"/>
      <c r="D349" s="239"/>
      <c r="E349" s="239"/>
      <c r="F349" s="239"/>
      <c r="G349" s="239"/>
      <c r="H349" s="239"/>
      <c r="I349" s="239"/>
      <c r="J349" s="239"/>
      <c r="K349" s="240"/>
    </row>
    <row r="350" spans="1:11" x14ac:dyDescent="0.15">
      <c r="A350" s="122"/>
      <c r="B350" s="123" t="s">
        <v>119</v>
      </c>
      <c r="C350" s="124" t="s">
        <v>120</v>
      </c>
      <c r="D350" s="125" t="s">
        <v>121</v>
      </c>
      <c r="E350" s="124" t="s">
        <v>122</v>
      </c>
      <c r="F350" s="124" t="s">
        <v>123</v>
      </c>
      <c r="G350" s="124" t="s">
        <v>124</v>
      </c>
      <c r="H350" s="124" t="s">
        <v>125</v>
      </c>
      <c r="I350" s="125" t="s">
        <v>126</v>
      </c>
      <c r="J350" s="125" t="s">
        <v>127</v>
      </c>
      <c r="K350" s="126" t="s">
        <v>128</v>
      </c>
    </row>
    <row r="351" spans="1:11" ht="14" x14ac:dyDescent="0.15">
      <c r="A351" s="45"/>
      <c r="B351" s="1" t="s">
        <v>498</v>
      </c>
      <c r="C351" s="1" t="s">
        <v>499</v>
      </c>
      <c r="D351" s="13">
        <v>1</v>
      </c>
      <c r="E351" s="92" t="s">
        <v>500</v>
      </c>
      <c r="F351" s="81">
        <v>0</v>
      </c>
      <c r="G351" s="84">
        <f t="shared" ref="G351:G356" si="24">D351*F351</f>
        <v>0</v>
      </c>
      <c r="H351" s="8" t="s">
        <v>501</v>
      </c>
      <c r="I351" s="8"/>
      <c r="J351" s="8"/>
      <c r="K351" s="46"/>
    </row>
    <row r="352" spans="1:11" ht="14" x14ac:dyDescent="0.15">
      <c r="A352" s="45"/>
      <c r="B352" s="1" t="s">
        <v>604</v>
      </c>
      <c r="C352" s="1" t="s">
        <v>499</v>
      </c>
      <c r="D352" s="13">
        <v>2</v>
      </c>
      <c r="E352" s="92" t="s">
        <v>502</v>
      </c>
      <c r="F352" s="81">
        <v>0</v>
      </c>
      <c r="G352" s="84">
        <f t="shared" si="24"/>
        <v>0</v>
      </c>
      <c r="H352" s="8" t="s">
        <v>501</v>
      </c>
      <c r="I352" s="8"/>
      <c r="J352" s="8"/>
      <c r="K352" s="46" t="s">
        <v>621</v>
      </c>
    </row>
    <row r="353" spans="1:11" ht="14" x14ac:dyDescent="0.15">
      <c r="A353" s="45"/>
      <c r="B353" s="1" t="s">
        <v>526</v>
      </c>
      <c r="C353" s="1" t="s">
        <v>527</v>
      </c>
      <c r="D353" s="13">
        <v>2</v>
      </c>
      <c r="E353" s="92" t="s">
        <v>528</v>
      </c>
      <c r="F353" s="81">
        <v>0</v>
      </c>
      <c r="G353" s="84">
        <f t="shared" si="24"/>
        <v>0</v>
      </c>
      <c r="H353" s="8" t="s">
        <v>501</v>
      </c>
      <c r="I353" s="8"/>
      <c r="J353" s="8"/>
      <c r="K353" s="46"/>
    </row>
    <row r="354" spans="1:11" ht="14" x14ac:dyDescent="0.15">
      <c r="A354" s="45"/>
      <c r="B354" s="1" t="s">
        <v>529</v>
      </c>
      <c r="C354" s="1" t="s">
        <v>527</v>
      </c>
      <c r="D354" s="13">
        <v>1</v>
      </c>
      <c r="E354" s="92" t="s">
        <v>679</v>
      </c>
      <c r="F354" s="81">
        <v>0</v>
      </c>
      <c r="G354" s="84">
        <f t="shared" si="24"/>
        <v>0</v>
      </c>
      <c r="H354" s="8" t="s">
        <v>501</v>
      </c>
      <c r="I354" s="8"/>
      <c r="J354" s="8"/>
      <c r="K354" s="46"/>
    </row>
    <row r="355" spans="1:11" ht="14" x14ac:dyDescent="0.15">
      <c r="A355" s="45"/>
      <c r="B355" s="1" t="s">
        <v>530</v>
      </c>
      <c r="C355" s="1" t="s">
        <v>531</v>
      </c>
      <c r="D355" s="11">
        <v>6</v>
      </c>
      <c r="E355" s="92" t="s">
        <v>532</v>
      </c>
      <c r="F355" s="81">
        <v>0</v>
      </c>
      <c r="G355" s="84">
        <f t="shared" si="24"/>
        <v>0</v>
      </c>
      <c r="H355" s="8" t="s">
        <v>501</v>
      </c>
      <c r="I355" s="8"/>
      <c r="J355" s="8"/>
      <c r="K355" s="46"/>
    </row>
    <row r="356" spans="1:11" ht="15" thickBot="1" x14ac:dyDescent="0.2">
      <c r="A356" s="47"/>
      <c r="B356" s="48" t="s">
        <v>530</v>
      </c>
      <c r="C356" s="48" t="s">
        <v>533</v>
      </c>
      <c r="D356" s="49">
        <v>1</v>
      </c>
      <c r="E356" s="93" t="s">
        <v>534</v>
      </c>
      <c r="F356" s="82">
        <v>0</v>
      </c>
      <c r="G356" s="86">
        <f t="shared" si="24"/>
        <v>0</v>
      </c>
      <c r="H356" s="50" t="s">
        <v>501</v>
      </c>
      <c r="I356" s="50"/>
      <c r="J356" s="50"/>
      <c r="K356" s="51"/>
    </row>
    <row r="357" spans="1:11" x14ac:dyDescent="0.15">
      <c r="A357" s="28"/>
      <c r="B357" s="25"/>
      <c r="C357" s="25"/>
      <c r="D357" s="28"/>
      <c r="E357" s="212"/>
      <c r="F357" s="213" t="s">
        <v>535</v>
      </c>
      <c r="G357" s="214">
        <f>SUM(G351:G356)</f>
        <v>0</v>
      </c>
      <c r="H357" s="25"/>
      <c r="I357" s="25"/>
      <c r="J357" s="25"/>
      <c r="K357" s="25"/>
    </row>
    <row r="358" spans="1:11" ht="14" thickBot="1" x14ac:dyDescent="0.2">
      <c r="A358" s="32"/>
      <c r="B358" s="31"/>
      <c r="C358" s="31"/>
      <c r="D358" s="32"/>
      <c r="E358" s="31"/>
      <c r="F358" s="31"/>
      <c r="G358" s="31"/>
      <c r="H358" s="25"/>
      <c r="I358" s="25"/>
      <c r="J358" s="25"/>
      <c r="K358" s="25"/>
    </row>
    <row r="359" spans="1:11" x14ac:dyDescent="0.15">
      <c r="E359" s="233" t="s">
        <v>536</v>
      </c>
      <c r="F359" s="234"/>
      <c r="G359" s="235"/>
      <c r="H359" s="25"/>
      <c r="I359" s="25"/>
      <c r="J359" s="25"/>
      <c r="K359" s="25"/>
    </row>
    <row r="360" spans="1:11" ht="13" customHeight="1" x14ac:dyDescent="0.15">
      <c r="E360" s="236" t="s">
        <v>537</v>
      </c>
      <c r="F360" s="237"/>
      <c r="G360" s="91">
        <f>G28</f>
        <v>0</v>
      </c>
      <c r="H360" s="25"/>
      <c r="I360" s="25"/>
      <c r="J360" s="25"/>
      <c r="K360" s="25"/>
    </row>
    <row r="361" spans="1:11" ht="13" customHeight="1" x14ac:dyDescent="0.15">
      <c r="E361" s="236" t="s">
        <v>538</v>
      </c>
      <c r="F361" s="237"/>
      <c r="G361" s="91">
        <f>SUM(G39)</f>
        <v>0</v>
      </c>
      <c r="H361" s="25"/>
      <c r="I361" s="25"/>
      <c r="J361" s="25"/>
      <c r="K361" s="25"/>
    </row>
    <row r="362" spans="1:11" x14ac:dyDescent="0.15">
      <c r="E362" s="236" t="s">
        <v>539</v>
      </c>
      <c r="F362" s="237"/>
      <c r="G362" s="91">
        <f>G188</f>
        <v>0</v>
      </c>
      <c r="H362" s="25"/>
      <c r="I362" s="25"/>
      <c r="J362" s="25"/>
      <c r="K362" s="25"/>
    </row>
    <row r="363" spans="1:11" x14ac:dyDescent="0.15">
      <c r="E363" s="236" t="s">
        <v>540</v>
      </c>
      <c r="F363" s="237"/>
      <c r="G363" s="91">
        <f>SUM(G219)</f>
        <v>0</v>
      </c>
      <c r="H363" s="25"/>
      <c r="I363" s="25"/>
      <c r="J363" s="25"/>
      <c r="K363" s="25"/>
    </row>
    <row r="364" spans="1:11" x14ac:dyDescent="0.15">
      <c r="E364" s="236" t="s">
        <v>541</v>
      </c>
      <c r="F364" s="237"/>
      <c r="G364" s="91">
        <f>G302</f>
        <v>0</v>
      </c>
      <c r="H364" s="25"/>
      <c r="I364" s="25"/>
      <c r="J364" s="25"/>
      <c r="K364" s="25"/>
    </row>
    <row r="365" spans="1:11" x14ac:dyDescent="0.15">
      <c r="E365" s="236" t="s">
        <v>542</v>
      </c>
      <c r="F365" s="237"/>
      <c r="G365" s="91">
        <f>G319</f>
        <v>0</v>
      </c>
      <c r="H365" s="25"/>
      <c r="I365" s="25"/>
      <c r="J365" s="25"/>
      <c r="K365" s="25"/>
    </row>
    <row r="366" spans="1:11" x14ac:dyDescent="0.15">
      <c r="E366" s="236" t="s">
        <v>543</v>
      </c>
      <c r="F366" s="237"/>
      <c r="G366" s="91">
        <f>G327</f>
        <v>0</v>
      </c>
      <c r="H366" s="25"/>
      <c r="I366" s="25"/>
      <c r="J366" s="25"/>
      <c r="K366" s="25"/>
    </row>
    <row r="367" spans="1:11" x14ac:dyDescent="0.15">
      <c r="E367" s="236" t="s">
        <v>544</v>
      </c>
      <c r="F367" s="237"/>
      <c r="G367" s="91">
        <f>G347</f>
        <v>0</v>
      </c>
      <c r="H367" s="25"/>
      <c r="I367" s="25"/>
      <c r="J367" s="25"/>
      <c r="K367" s="25"/>
    </row>
    <row r="368" spans="1:11" x14ac:dyDescent="0.15">
      <c r="E368" s="236" t="s">
        <v>545</v>
      </c>
      <c r="F368" s="237"/>
      <c r="G368" s="91">
        <f>G357</f>
        <v>0</v>
      </c>
      <c r="H368" s="25"/>
      <c r="I368" s="25"/>
      <c r="J368" s="25"/>
      <c r="K368" s="25"/>
    </row>
    <row r="369" spans="1:11" ht="14" thickBot="1" x14ac:dyDescent="0.2">
      <c r="E369" s="70" t="s">
        <v>546</v>
      </c>
      <c r="F369" s="68"/>
      <c r="G369" s="69">
        <f>SUM(G360:G368)</f>
        <v>0</v>
      </c>
      <c r="H369" s="25"/>
      <c r="I369" s="25"/>
      <c r="J369" s="25"/>
      <c r="K369" s="25"/>
    </row>
    <row r="370" spans="1:11" x14ac:dyDescent="0.15">
      <c r="E370" s="41"/>
      <c r="H370" s="25"/>
      <c r="I370" s="25"/>
      <c r="J370" s="25"/>
      <c r="K370" s="25"/>
    </row>
    <row r="371" spans="1:11" x14ac:dyDescent="0.15">
      <c r="H371" s="25"/>
      <c r="I371" s="25"/>
      <c r="J371" s="25"/>
      <c r="K371" s="25"/>
    </row>
    <row r="372" spans="1:11" s="31" customFormat="1" x14ac:dyDescent="0.15">
      <c r="A372" s="23"/>
      <c r="B372" s="24"/>
      <c r="C372" s="24"/>
      <c r="D372" s="23"/>
      <c r="E372" s="24"/>
      <c r="F372" s="24"/>
      <c r="G372" s="24"/>
      <c r="H372" s="25"/>
      <c r="I372" s="25"/>
      <c r="J372" s="25"/>
      <c r="K372" s="25"/>
    </row>
    <row r="373" spans="1:11" s="31" customFormat="1" x14ac:dyDescent="0.15">
      <c r="A373" s="23"/>
      <c r="B373" s="24"/>
      <c r="C373" s="24"/>
      <c r="D373" s="23"/>
      <c r="E373" s="24"/>
      <c r="F373" s="24"/>
      <c r="G373" s="24"/>
      <c r="H373" s="25"/>
      <c r="I373" s="25"/>
      <c r="J373" s="25"/>
      <c r="K373" s="25"/>
    </row>
    <row r="374" spans="1:11" s="31" customFormat="1" x14ac:dyDescent="0.15">
      <c r="A374" s="23"/>
      <c r="B374" s="24"/>
      <c r="C374" s="24"/>
      <c r="D374" s="23"/>
      <c r="E374" s="24"/>
      <c r="F374" s="24"/>
      <c r="G374" s="24"/>
      <c r="H374" s="25"/>
      <c r="I374" s="25"/>
      <c r="J374" s="25"/>
      <c r="K374" s="25"/>
    </row>
    <row r="375" spans="1:11" s="31" customFormat="1" x14ac:dyDescent="0.15">
      <c r="A375" s="23"/>
      <c r="B375" s="24"/>
      <c r="C375" s="24"/>
      <c r="D375" s="23"/>
      <c r="E375" s="24"/>
      <c r="F375" s="24"/>
      <c r="G375" s="24"/>
      <c r="H375" s="25"/>
      <c r="I375" s="25"/>
      <c r="J375" s="25"/>
      <c r="K375" s="25"/>
    </row>
    <row r="376" spans="1:11" s="31" customFormat="1" x14ac:dyDescent="0.15">
      <c r="A376" s="23"/>
      <c r="B376" s="24"/>
      <c r="C376" s="24"/>
      <c r="D376" s="23"/>
      <c r="E376" s="24"/>
      <c r="F376" s="24"/>
      <c r="G376" s="24"/>
      <c r="H376" s="25"/>
      <c r="I376" s="25"/>
      <c r="J376" s="25"/>
      <c r="K376" s="25"/>
    </row>
    <row r="377" spans="1:11" s="31" customFormat="1" x14ac:dyDescent="0.15">
      <c r="A377" s="32"/>
      <c r="D377" s="32"/>
      <c r="H377" s="224"/>
      <c r="I377" s="55"/>
      <c r="J377" s="55"/>
      <c r="K377" s="55"/>
    </row>
    <row r="378" spans="1:11" s="31" customFormat="1" x14ac:dyDescent="0.15">
      <c r="A378" s="32"/>
      <c r="D378" s="32"/>
      <c r="H378" s="224"/>
      <c r="I378" s="55"/>
      <c r="J378" s="55"/>
      <c r="K378" s="55"/>
    </row>
    <row r="379" spans="1:11" s="31" customFormat="1" x14ac:dyDescent="0.15">
      <c r="A379" s="32"/>
      <c r="D379" s="32"/>
      <c r="H379" s="224"/>
      <c r="I379" s="55"/>
      <c r="J379" s="55"/>
      <c r="K379" s="55"/>
    </row>
    <row r="380" spans="1:11" s="31" customFormat="1" x14ac:dyDescent="0.15">
      <c r="A380" s="32"/>
      <c r="D380" s="32"/>
      <c r="H380" s="225"/>
    </row>
    <row r="381" spans="1:11" s="31" customFormat="1" x14ac:dyDescent="0.15">
      <c r="A381" s="32"/>
      <c r="D381" s="32"/>
      <c r="H381" s="225"/>
    </row>
    <row r="382" spans="1:11" s="31" customFormat="1" x14ac:dyDescent="0.15">
      <c r="A382" s="32"/>
      <c r="D382" s="32"/>
      <c r="H382" s="225"/>
    </row>
    <row r="383" spans="1:11" s="31" customFormat="1" x14ac:dyDescent="0.15">
      <c r="A383" s="32"/>
      <c r="D383" s="32"/>
      <c r="H383" s="225"/>
    </row>
    <row r="384" spans="1:11" s="31" customFormat="1" x14ac:dyDescent="0.15">
      <c r="A384" s="32"/>
      <c r="D384" s="32"/>
      <c r="H384" s="225"/>
    </row>
    <row r="385" spans="1:8" s="31" customFormat="1" x14ac:dyDescent="0.15">
      <c r="A385" s="32"/>
      <c r="D385" s="32"/>
      <c r="H385" s="225"/>
    </row>
    <row r="386" spans="1:8" s="31" customFormat="1" x14ac:dyDescent="0.15">
      <c r="A386" s="32"/>
      <c r="D386" s="32"/>
      <c r="H386" s="225"/>
    </row>
    <row r="387" spans="1:8" s="31" customFormat="1" x14ac:dyDescent="0.15">
      <c r="A387" s="32"/>
      <c r="D387" s="32"/>
      <c r="H387" s="225"/>
    </row>
    <row r="388" spans="1:8" s="31" customFormat="1" x14ac:dyDescent="0.15">
      <c r="A388" s="32"/>
      <c r="D388" s="32"/>
      <c r="H388" s="225"/>
    </row>
    <row r="389" spans="1:8" s="31" customFormat="1" x14ac:dyDescent="0.15">
      <c r="A389" s="32"/>
      <c r="D389" s="32"/>
      <c r="H389" s="225"/>
    </row>
    <row r="390" spans="1:8" s="31" customFormat="1" x14ac:dyDescent="0.15">
      <c r="A390" s="32"/>
      <c r="D390" s="32"/>
      <c r="H390" s="225"/>
    </row>
    <row r="391" spans="1:8" s="31" customFormat="1" x14ac:dyDescent="0.15">
      <c r="A391" s="32"/>
      <c r="D391" s="32"/>
      <c r="H391" s="225"/>
    </row>
    <row r="392" spans="1:8" s="31" customFormat="1" x14ac:dyDescent="0.15">
      <c r="A392" s="32"/>
      <c r="D392" s="32"/>
      <c r="H392" s="225"/>
    </row>
    <row r="393" spans="1:8" s="31" customFormat="1" x14ac:dyDescent="0.15">
      <c r="A393" s="32"/>
      <c r="D393" s="32"/>
      <c r="H393" s="225"/>
    </row>
    <row r="394" spans="1:8" s="31" customFormat="1" x14ac:dyDescent="0.15">
      <c r="A394" s="32"/>
      <c r="D394" s="32"/>
      <c r="H394" s="225"/>
    </row>
    <row r="395" spans="1:8" s="31" customFormat="1" x14ac:dyDescent="0.15">
      <c r="A395" s="32"/>
      <c r="D395" s="32"/>
      <c r="H395" s="225"/>
    </row>
    <row r="396" spans="1:8" s="31" customFormat="1" x14ac:dyDescent="0.15">
      <c r="A396" s="32"/>
      <c r="D396" s="32"/>
      <c r="H396" s="225"/>
    </row>
    <row r="397" spans="1:8" s="31" customFormat="1" x14ac:dyDescent="0.15">
      <c r="A397" s="32"/>
      <c r="D397" s="32"/>
      <c r="H397" s="225"/>
    </row>
    <row r="398" spans="1:8" s="31" customFormat="1" x14ac:dyDescent="0.15">
      <c r="A398" s="32"/>
      <c r="D398" s="32"/>
      <c r="H398" s="225"/>
    </row>
    <row r="399" spans="1:8" s="31" customFormat="1" x14ac:dyDescent="0.15">
      <c r="A399" s="32"/>
      <c r="D399" s="32"/>
      <c r="H399" s="225"/>
    </row>
    <row r="400" spans="1:8" s="31" customFormat="1" x14ac:dyDescent="0.15">
      <c r="A400" s="32"/>
      <c r="D400" s="32"/>
      <c r="H400" s="225"/>
    </row>
    <row r="401" spans="1:8" s="31" customFormat="1" x14ac:dyDescent="0.15">
      <c r="A401" s="32"/>
      <c r="D401" s="32"/>
      <c r="H401" s="225"/>
    </row>
    <row r="402" spans="1:8" s="31" customFormat="1" x14ac:dyDescent="0.15">
      <c r="A402" s="32"/>
      <c r="D402" s="32"/>
      <c r="H402" s="225"/>
    </row>
    <row r="403" spans="1:8" s="31" customFormat="1" x14ac:dyDescent="0.15">
      <c r="A403" s="32"/>
      <c r="D403" s="32"/>
      <c r="H403" s="225"/>
    </row>
    <row r="404" spans="1:8" s="31" customFormat="1" x14ac:dyDescent="0.15">
      <c r="A404" s="32"/>
      <c r="D404" s="32"/>
      <c r="H404" s="225"/>
    </row>
    <row r="405" spans="1:8" s="31" customFormat="1" x14ac:dyDescent="0.15">
      <c r="A405" s="32"/>
      <c r="D405" s="32"/>
      <c r="H405" s="225"/>
    </row>
    <row r="406" spans="1:8" s="31" customFormat="1" x14ac:dyDescent="0.15">
      <c r="A406" s="32"/>
      <c r="D406" s="32"/>
      <c r="H406" s="225"/>
    </row>
    <row r="407" spans="1:8" s="31" customFormat="1" x14ac:dyDescent="0.15">
      <c r="A407" s="32"/>
      <c r="D407" s="32"/>
      <c r="H407" s="225"/>
    </row>
    <row r="408" spans="1:8" s="31" customFormat="1" x14ac:dyDescent="0.15">
      <c r="A408" s="32"/>
      <c r="D408" s="32"/>
      <c r="H408" s="225"/>
    </row>
    <row r="409" spans="1:8" s="31" customFormat="1" x14ac:dyDescent="0.15">
      <c r="A409" s="32"/>
      <c r="D409" s="32"/>
      <c r="H409" s="225"/>
    </row>
    <row r="410" spans="1:8" s="31" customFormat="1" x14ac:dyDescent="0.15">
      <c r="A410" s="32"/>
      <c r="D410" s="32"/>
      <c r="H410" s="225"/>
    </row>
    <row r="411" spans="1:8" s="31" customFormat="1" x14ac:dyDescent="0.15">
      <c r="A411" s="32"/>
      <c r="D411" s="32"/>
      <c r="H411" s="225"/>
    </row>
    <row r="412" spans="1:8" s="31" customFormat="1" x14ac:dyDescent="0.15">
      <c r="A412" s="32"/>
      <c r="D412" s="32"/>
      <c r="H412" s="225"/>
    </row>
    <row r="413" spans="1:8" s="31" customFormat="1" x14ac:dyDescent="0.15">
      <c r="A413" s="32"/>
      <c r="D413" s="32"/>
      <c r="H413" s="225"/>
    </row>
    <row r="414" spans="1:8" s="31" customFormat="1" x14ac:dyDescent="0.15">
      <c r="A414" s="32"/>
      <c r="D414" s="32"/>
      <c r="H414" s="225"/>
    </row>
    <row r="415" spans="1:8" s="31" customFormat="1" x14ac:dyDescent="0.15">
      <c r="A415" s="32"/>
      <c r="D415" s="32"/>
      <c r="H415" s="225"/>
    </row>
    <row r="416" spans="1:8" s="31" customFormat="1" x14ac:dyDescent="0.15">
      <c r="A416" s="32"/>
      <c r="D416" s="32"/>
      <c r="H416" s="225"/>
    </row>
    <row r="417" spans="1:8" s="31" customFormat="1" x14ac:dyDescent="0.15">
      <c r="A417" s="32"/>
      <c r="D417" s="32"/>
      <c r="H417" s="225"/>
    </row>
    <row r="418" spans="1:8" s="31" customFormat="1" x14ac:dyDescent="0.15">
      <c r="A418" s="32"/>
      <c r="D418" s="32"/>
      <c r="H418" s="225"/>
    </row>
    <row r="419" spans="1:8" s="31" customFormat="1" x14ac:dyDescent="0.15">
      <c r="A419" s="32"/>
      <c r="D419" s="32"/>
      <c r="H419" s="225"/>
    </row>
    <row r="420" spans="1:8" s="31" customFormat="1" x14ac:dyDescent="0.15">
      <c r="A420" s="32"/>
      <c r="D420" s="32"/>
      <c r="H420" s="225"/>
    </row>
    <row r="421" spans="1:8" s="31" customFormat="1" x14ac:dyDescent="0.15">
      <c r="A421" s="32"/>
      <c r="D421" s="32"/>
      <c r="H421" s="225"/>
    </row>
    <row r="422" spans="1:8" s="31" customFormat="1" x14ac:dyDescent="0.15">
      <c r="A422" s="32"/>
      <c r="D422" s="32"/>
      <c r="H422" s="225"/>
    </row>
    <row r="423" spans="1:8" s="31" customFormat="1" x14ac:dyDescent="0.15">
      <c r="A423" s="32"/>
      <c r="D423" s="32"/>
      <c r="H423" s="225"/>
    </row>
    <row r="424" spans="1:8" s="31" customFormat="1" x14ac:dyDescent="0.15">
      <c r="A424" s="32"/>
      <c r="D424" s="32"/>
      <c r="H424" s="225"/>
    </row>
    <row r="425" spans="1:8" s="31" customFormat="1" x14ac:dyDescent="0.15">
      <c r="A425" s="32"/>
      <c r="D425" s="32"/>
      <c r="H425" s="225"/>
    </row>
    <row r="426" spans="1:8" s="31" customFormat="1" x14ac:dyDescent="0.15">
      <c r="A426" s="32"/>
      <c r="D426" s="32"/>
      <c r="H426" s="225"/>
    </row>
    <row r="427" spans="1:8" s="31" customFormat="1" x14ac:dyDescent="0.15">
      <c r="A427" s="32"/>
      <c r="D427" s="32"/>
      <c r="H427" s="225"/>
    </row>
    <row r="428" spans="1:8" s="31" customFormat="1" x14ac:dyDescent="0.15">
      <c r="A428" s="32"/>
      <c r="D428" s="32"/>
      <c r="H428" s="225"/>
    </row>
    <row r="429" spans="1:8" s="31" customFormat="1" x14ac:dyDescent="0.15">
      <c r="A429" s="32"/>
      <c r="D429" s="32"/>
      <c r="H429" s="225"/>
    </row>
    <row r="430" spans="1:8" s="31" customFormat="1" x14ac:dyDescent="0.15">
      <c r="A430" s="32"/>
      <c r="D430" s="32"/>
      <c r="H430" s="225"/>
    </row>
    <row r="431" spans="1:8" s="31" customFormat="1" x14ac:dyDescent="0.15">
      <c r="A431" s="32"/>
      <c r="D431" s="32"/>
      <c r="H431" s="225"/>
    </row>
    <row r="432" spans="1:8" s="31" customFormat="1" x14ac:dyDescent="0.15">
      <c r="A432" s="32"/>
      <c r="D432" s="32"/>
      <c r="H432" s="225"/>
    </row>
    <row r="433" spans="1:8" s="31" customFormat="1" x14ac:dyDescent="0.15">
      <c r="A433" s="32"/>
      <c r="D433" s="32"/>
      <c r="H433" s="225"/>
    </row>
    <row r="434" spans="1:8" s="31" customFormat="1" x14ac:dyDescent="0.15">
      <c r="A434" s="32"/>
      <c r="D434" s="32"/>
      <c r="H434" s="225"/>
    </row>
    <row r="435" spans="1:8" s="31" customFormat="1" x14ac:dyDescent="0.15">
      <c r="A435" s="32"/>
      <c r="D435" s="32"/>
      <c r="H435" s="225"/>
    </row>
    <row r="436" spans="1:8" s="31" customFormat="1" x14ac:dyDescent="0.15">
      <c r="A436" s="32"/>
      <c r="D436" s="32"/>
      <c r="H436" s="225"/>
    </row>
    <row r="437" spans="1:8" s="31" customFormat="1" x14ac:dyDescent="0.15">
      <c r="A437" s="32"/>
      <c r="D437" s="32"/>
      <c r="H437" s="225"/>
    </row>
    <row r="438" spans="1:8" s="31" customFormat="1" x14ac:dyDescent="0.15">
      <c r="A438" s="32"/>
      <c r="D438" s="32"/>
      <c r="H438" s="225"/>
    </row>
    <row r="439" spans="1:8" s="31" customFormat="1" x14ac:dyDescent="0.15">
      <c r="A439" s="32"/>
      <c r="D439" s="32"/>
      <c r="H439" s="225"/>
    </row>
    <row r="440" spans="1:8" s="31" customFormat="1" x14ac:dyDescent="0.15">
      <c r="A440" s="32"/>
      <c r="D440" s="32"/>
      <c r="H440" s="225"/>
    </row>
    <row r="441" spans="1:8" s="31" customFormat="1" x14ac:dyDescent="0.15">
      <c r="A441" s="32"/>
      <c r="D441" s="32"/>
      <c r="H441" s="225"/>
    </row>
    <row r="442" spans="1:8" s="31" customFormat="1" x14ac:dyDescent="0.15">
      <c r="A442" s="32"/>
      <c r="D442" s="32"/>
      <c r="H442" s="225"/>
    </row>
    <row r="443" spans="1:8" s="31" customFormat="1" x14ac:dyDescent="0.15">
      <c r="A443" s="32"/>
      <c r="D443" s="32"/>
      <c r="H443" s="225"/>
    </row>
    <row r="444" spans="1:8" s="31" customFormat="1" x14ac:dyDescent="0.15">
      <c r="A444" s="32"/>
      <c r="D444" s="32"/>
      <c r="H444" s="225"/>
    </row>
    <row r="445" spans="1:8" s="31" customFormat="1" x14ac:dyDescent="0.15">
      <c r="A445" s="32"/>
      <c r="D445" s="32"/>
      <c r="H445" s="225"/>
    </row>
    <row r="446" spans="1:8" s="31" customFormat="1" x14ac:dyDescent="0.15">
      <c r="A446" s="32"/>
      <c r="D446" s="32"/>
      <c r="H446" s="225"/>
    </row>
    <row r="447" spans="1:8" s="31" customFormat="1" x14ac:dyDescent="0.15">
      <c r="A447" s="32"/>
      <c r="D447" s="32"/>
      <c r="H447" s="225"/>
    </row>
    <row r="448" spans="1:8" s="31" customFormat="1" x14ac:dyDescent="0.15">
      <c r="A448" s="32"/>
      <c r="D448" s="32"/>
      <c r="H448" s="225"/>
    </row>
    <row r="449" spans="1:8" s="31" customFormat="1" x14ac:dyDescent="0.15">
      <c r="A449" s="32"/>
      <c r="D449" s="32"/>
      <c r="H449" s="225"/>
    </row>
    <row r="450" spans="1:8" s="31" customFormat="1" x14ac:dyDescent="0.15">
      <c r="A450" s="32"/>
      <c r="D450" s="32"/>
      <c r="H450" s="225"/>
    </row>
    <row r="451" spans="1:8" s="31" customFormat="1" x14ac:dyDescent="0.15">
      <c r="A451" s="32"/>
      <c r="D451" s="32"/>
      <c r="H451" s="225"/>
    </row>
    <row r="452" spans="1:8" s="31" customFormat="1" x14ac:dyDescent="0.15">
      <c r="A452" s="32"/>
      <c r="D452" s="32"/>
      <c r="H452" s="225"/>
    </row>
    <row r="453" spans="1:8" s="31" customFormat="1" x14ac:dyDescent="0.15">
      <c r="A453" s="32"/>
      <c r="D453" s="32"/>
      <c r="H453" s="225"/>
    </row>
    <row r="454" spans="1:8" s="31" customFormat="1" x14ac:dyDescent="0.15">
      <c r="A454" s="32"/>
      <c r="D454" s="32"/>
      <c r="H454" s="225"/>
    </row>
    <row r="455" spans="1:8" s="31" customFormat="1" x14ac:dyDescent="0.15">
      <c r="A455" s="32"/>
      <c r="D455" s="32"/>
      <c r="H455" s="225"/>
    </row>
    <row r="456" spans="1:8" s="31" customFormat="1" x14ac:dyDescent="0.15">
      <c r="A456" s="32"/>
      <c r="D456" s="32"/>
      <c r="H456" s="225"/>
    </row>
    <row r="457" spans="1:8" s="31" customFormat="1" x14ac:dyDescent="0.15">
      <c r="A457" s="32"/>
      <c r="D457" s="32"/>
      <c r="H457" s="225"/>
    </row>
    <row r="458" spans="1:8" s="31" customFormat="1" x14ac:dyDescent="0.15">
      <c r="A458" s="32"/>
      <c r="D458" s="32"/>
      <c r="H458" s="225"/>
    </row>
    <row r="459" spans="1:8" s="31" customFormat="1" x14ac:dyDescent="0.15">
      <c r="A459" s="32"/>
      <c r="D459" s="32"/>
      <c r="H459" s="225"/>
    </row>
    <row r="460" spans="1:8" s="31" customFormat="1" x14ac:dyDescent="0.15">
      <c r="A460" s="32"/>
      <c r="D460" s="32"/>
      <c r="H460" s="225"/>
    </row>
    <row r="461" spans="1:8" s="31" customFormat="1" x14ac:dyDescent="0.15">
      <c r="A461" s="32"/>
      <c r="D461" s="32"/>
      <c r="H461" s="225"/>
    </row>
    <row r="462" spans="1:8" s="31" customFormat="1" x14ac:dyDescent="0.15">
      <c r="A462" s="32"/>
      <c r="D462" s="32"/>
      <c r="H462" s="225"/>
    </row>
    <row r="463" spans="1:8" s="31" customFormat="1" x14ac:dyDescent="0.15">
      <c r="A463" s="32"/>
      <c r="D463" s="32"/>
      <c r="H463" s="225"/>
    </row>
    <row r="464" spans="1:8" s="31" customFormat="1" x14ac:dyDescent="0.15">
      <c r="A464" s="32"/>
      <c r="D464" s="32"/>
      <c r="H464" s="225"/>
    </row>
    <row r="465" spans="1:8" s="31" customFormat="1" x14ac:dyDescent="0.15">
      <c r="A465" s="32"/>
      <c r="D465" s="32"/>
      <c r="H465" s="225"/>
    </row>
    <row r="466" spans="1:8" s="31" customFormat="1" x14ac:dyDescent="0.15">
      <c r="A466" s="32"/>
      <c r="D466" s="32"/>
      <c r="H466" s="225"/>
    </row>
    <row r="467" spans="1:8" s="31" customFormat="1" x14ac:dyDescent="0.15">
      <c r="A467" s="32"/>
      <c r="D467" s="32"/>
      <c r="H467" s="225"/>
    </row>
    <row r="468" spans="1:8" s="31" customFormat="1" x14ac:dyDescent="0.15">
      <c r="A468" s="32"/>
      <c r="D468" s="32"/>
      <c r="H468" s="225"/>
    </row>
    <row r="469" spans="1:8" s="31" customFormat="1" x14ac:dyDescent="0.15">
      <c r="A469" s="32"/>
      <c r="D469" s="32"/>
      <c r="H469" s="225"/>
    </row>
    <row r="470" spans="1:8" s="31" customFormat="1" x14ac:dyDescent="0.15">
      <c r="A470" s="32"/>
      <c r="D470" s="32"/>
      <c r="H470" s="225"/>
    </row>
    <row r="471" spans="1:8" s="31" customFormat="1" x14ac:dyDescent="0.15">
      <c r="A471" s="32"/>
      <c r="D471" s="32"/>
      <c r="H471" s="225"/>
    </row>
    <row r="472" spans="1:8" s="31" customFormat="1" x14ac:dyDescent="0.15">
      <c r="A472" s="32"/>
      <c r="D472" s="32"/>
      <c r="H472" s="225"/>
    </row>
    <row r="473" spans="1:8" s="31" customFormat="1" x14ac:dyDescent="0.15">
      <c r="A473" s="32"/>
      <c r="D473" s="32"/>
      <c r="H473" s="225"/>
    </row>
    <row r="474" spans="1:8" s="31" customFormat="1" x14ac:dyDescent="0.15">
      <c r="A474" s="32"/>
      <c r="D474" s="32"/>
      <c r="H474" s="225"/>
    </row>
    <row r="475" spans="1:8" s="31" customFormat="1" x14ac:dyDescent="0.15">
      <c r="A475" s="32"/>
      <c r="D475" s="32"/>
      <c r="H475" s="225"/>
    </row>
    <row r="476" spans="1:8" s="31" customFormat="1" x14ac:dyDescent="0.15">
      <c r="A476" s="32"/>
      <c r="D476" s="32"/>
      <c r="H476" s="225"/>
    </row>
    <row r="477" spans="1:8" s="31" customFormat="1" x14ac:dyDescent="0.15">
      <c r="A477" s="32"/>
      <c r="D477" s="32"/>
      <c r="H477" s="225"/>
    </row>
    <row r="478" spans="1:8" s="31" customFormat="1" x14ac:dyDescent="0.15">
      <c r="A478" s="32"/>
      <c r="D478" s="32"/>
      <c r="H478" s="225"/>
    </row>
    <row r="479" spans="1:8" s="31" customFormat="1" x14ac:dyDescent="0.15">
      <c r="A479" s="32"/>
      <c r="D479" s="32"/>
      <c r="H479" s="225"/>
    </row>
    <row r="480" spans="1:8" s="31" customFormat="1" x14ac:dyDescent="0.15">
      <c r="A480" s="32"/>
      <c r="D480" s="32"/>
      <c r="H480" s="225"/>
    </row>
    <row r="481" spans="1:8" s="31" customFormat="1" x14ac:dyDescent="0.15">
      <c r="A481" s="32"/>
      <c r="D481" s="32"/>
      <c r="H481" s="225"/>
    </row>
    <row r="482" spans="1:8" s="31" customFormat="1" x14ac:dyDescent="0.15">
      <c r="A482" s="32"/>
      <c r="D482" s="32"/>
      <c r="H482" s="225"/>
    </row>
    <row r="483" spans="1:8" s="31" customFormat="1" x14ac:dyDescent="0.15">
      <c r="A483" s="32"/>
      <c r="D483" s="32"/>
      <c r="H483" s="225"/>
    </row>
    <row r="484" spans="1:8" s="31" customFormat="1" x14ac:dyDescent="0.15">
      <c r="A484" s="32"/>
      <c r="D484" s="32"/>
      <c r="H484" s="225"/>
    </row>
    <row r="485" spans="1:8" s="31" customFormat="1" x14ac:dyDescent="0.15">
      <c r="A485" s="32"/>
      <c r="D485" s="32"/>
      <c r="H485" s="225"/>
    </row>
    <row r="486" spans="1:8" s="31" customFormat="1" x14ac:dyDescent="0.15">
      <c r="A486" s="32"/>
      <c r="D486" s="32"/>
      <c r="H486" s="225"/>
    </row>
    <row r="487" spans="1:8" s="31" customFormat="1" x14ac:dyDescent="0.15">
      <c r="A487" s="32"/>
      <c r="D487" s="32"/>
      <c r="H487" s="225"/>
    </row>
    <row r="488" spans="1:8" s="31" customFormat="1" x14ac:dyDescent="0.15">
      <c r="A488" s="32"/>
      <c r="D488" s="32"/>
      <c r="H488" s="225"/>
    </row>
    <row r="489" spans="1:8" s="31" customFormat="1" x14ac:dyDescent="0.15">
      <c r="A489" s="32"/>
      <c r="D489" s="32"/>
      <c r="H489" s="225"/>
    </row>
    <row r="490" spans="1:8" s="31" customFormat="1" x14ac:dyDescent="0.15">
      <c r="A490" s="32"/>
      <c r="D490" s="32"/>
      <c r="H490" s="225"/>
    </row>
    <row r="491" spans="1:8" s="31" customFormat="1" x14ac:dyDescent="0.15">
      <c r="A491" s="32"/>
      <c r="D491" s="32"/>
      <c r="H491" s="225"/>
    </row>
    <row r="492" spans="1:8" s="31" customFormat="1" x14ac:dyDescent="0.15">
      <c r="A492" s="32"/>
      <c r="D492" s="32"/>
      <c r="H492" s="225"/>
    </row>
    <row r="493" spans="1:8" s="31" customFormat="1" x14ac:dyDescent="0.15">
      <c r="A493" s="32"/>
      <c r="D493" s="32"/>
      <c r="H493" s="225"/>
    </row>
    <row r="494" spans="1:8" s="31" customFormat="1" x14ac:dyDescent="0.15">
      <c r="A494" s="32"/>
      <c r="D494" s="32"/>
      <c r="H494" s="225"/>
    </row>
    <row r="495" spans="1:8" s="31" customFormat="1" x14ac:dyDescent="0.15">
      <c r="A495" s="32"/>
      <c r="D495" s="32"/>
      <c r="H495" s="225"/>
    </row>
    <row r="496" spans="1:8" s="31" customFormat="1" x14ac:dyDescent="0.15">
      <c r="A496" s="32"/>
      <c r="D496" s="32"/>
      <c r="H496" s="225"/>
    </row>
    <row r="497" spans="1:8" s="31" customFormat="1" x14ac:dyDescent="0.15">
      <c r="A497" s="32"/>
      <c r="D497" s="32"/>
      <c r="H497" s="225"/>
    </row>
    <row r="498" spans="1:8" s="31" customFormat="1" x14ac:dyDescent="0.15">
      <c r="A498" s="32"/>
      <c r="D498" s="32"/>
      <c r="H498" s="225"/>
    </row>
    <row r="499" spans="1:8" s="31" customFormat="1" x14ac:dyDescent="0.15">
      <c r="A499" s="32"/>
      <c r="D499" s="32"/>
      <c r="H499" s="225"/>
    </row>
    <row r="500" spans="1:8" s="31" customFormat="1" x14ac:dyDescent="0.15">
      <c r="A500" s="32"/>
      <c r="D500" s="32"/>
      <c r="H500" s="225"/>
    </row>
    <row r="501" spans="1:8" s="31" customFormat="1" x14ac:dyDescent="0.15">
      <c r="A501" s="32"/>
      <c r="D501" s="32"/>
      <c r="H501" s="225"/>
    </row>
    <row r="502" spans="1:8" s="31" customFormat="1" x14ac:dyDescent="0.15">
      <c r="A502" s="32"/>
      <c r="D502" s="32"/>
      <c r="H502" s="225"/>
    </row>
    <row r="503" spans="1:8" s="31" customFormat="1" x14ac:dyDescent="0.15">
      <c r="A503" s="32"/>
      <c r="D503" s="32"/>
      <c r="H503" s="225"/>
    </row>
    <row r="504" spans="1:8" s="31" customFormat="1" x14ac:dyDescent="0.15">
      <c r="A504" s="32"/>
      <c r="D504" s="32"/>
      <c r="H504" s="225"/>
    </row>
    <row r="505" spans="1:8" s="31" customFormat="1" x14ac:dyDescent="0.15">
      <c r="A505" s="32"/>
      <c r="D505" s="32"/>
      <c r="H505" s="225"/>
    </row>
    <row r="506" spans="1:8" s="31" customFormat="1" x14ac:dyDescent="0.15">
      <c r="A506" s="32"/>
      <c r="D506" s="32"/>
      <c r="H506" s="225"/>
    </row>
    <row r="507" spans="1:8" s="31" customFormat="1" x14ac:dyDescent="0.15">
      <c r="A507" s="32"/>
      <c r="D507" s="32"/>
      <c r="H507" s="225"/>
    </row>
    <row r="508" spans="1:8" s="31" customFormat="1" x14ac:dyDescent="0.15">
      <c r="A508" s="32"/>
      <c r="D508" s="32"/>
      <c r="H508" s="225"/>
    </row>
    <row r="509" spans="1:8" s="31" customFormat="1" x14ac:dyDescent="0.15">
      <c r="A509" s="32"/>
      <c r="D509" s="32"/>
      <c r="H509" s="225"/>
    </row>
    <row r="510" spans="1:8" s="31" customFormat="1" x14ac:dyDescent="0.15">
      <c r="A510" s="32"/>
      <c r="D510" s="32"/>
      <c r="H510" s="225"/>
    </row>
    <row r="511" spans="1:8" s="31" customFormat="1" x14ac:dyDescent="0.15">
      <c r="A511" s="32"/>
      <c r="D511" s="32"/>
      <c r="H511" s="225"/>
    </row>
    <row r="512" spans="1:8" s="31" customFormat="1" x14ac:dyDescent="0.15">
      <c r="A512" s="32"/>
      <c r="D512" s="32"/>
      <c r="H512" s="225"/>
    </row>
    <row r="513" spans="1:11" s="31" customFormat="1" x14ac:dyDescent="0.15">
      <c r="A513" s="32"/>
      <c r="D513" s="32"/>
      <c r="H513" s="225"/>
    </row>
    <row r="514" spans="1:11" x14ac:dyDescent="0.15">
      <c r="A514" s="32"/>
      <c r="B514" s="31"/>
      <c r="C514" s="31"/>
      <c r="D514" s="32"/>
      <c r="E514" s="31"/>
      <c r="F514" s="31"/>
      <c r="G514" s="31"/>
      <c r="H514" s="225"/>
      <c r="I514" s="31"/>
      <c r="J514" s="31"/>
      <c r="K514" s="31"/>
    </row>
    <row r="515" spans="1:11" x14ac:dyDescent="0.15">
      <c r="A515" s="32"/>
      <c r="B515" s="31"/>
      <c r="C515" s="31"/>
      <c r="D515" s="32"/>
      <c r="E515" s="31"/>
      <c r="F515" s="31"/>
      <c r="G515" s="31"/>
      <c r="H515" s="225"/>
      <c r="I515" s="31"/>
      <c r="J515" s="31"/>
      <c r="K515" s="31"/>
    </row>
    <row r="516" spans="1:11" x14ac:dyDescent="0.15">
      <c r="A516" s="32"/>
      <c r="B516" s="31"/>
      <c r="C516" s="31"/>
      <c r="D516" s="32"/>
      <c r="E516" s="31"/>
      <c r="F516" s="31"/>
      <c r="G516" s="31"/>
      <c r="H516" s="225"/>
      <c r="I516" s="31"/>
      <c r="J516" s="31"/>
      <c r="K516" s="31"/>
    </row>
    <row r="517" spans="1:11" x14ac:dyDescent="0.15">
      <c r="A517" s="32"/>
      <c r="B517" s="31"/>
      <c r="C517" s="31"/>
      <c r="D517" s="32"/>
      <c r="E517" s="31"/>
      <c r="F517" s="31"/>
      <c r="G517" s="31"/>
      <c r="H517" s="225"/>
      <c r="I517" s="31"/>
      <c r="J517" s="31"/>
      <c r="K517" s="31"/>
    </row>
    <row r="518" spans="1:11" x14ac:dyDescent="0.15">
      <c r="A518" s="32"/>
      <c r="B518" s="31"/>
      <c r="C518" s="31"/>
      <c r="D518" s="32"/>
      <c r="E518" s="31"/>
      <c r="F518" s="31"/>
      <c r="G518" s="31"/>
      <c r="H518" s="225"/>
      <c r="I518" s="31"/>
      <c r="J518" s="31"/>
      <c r="K518" s="31"/>
    </row>
  </sheetData>
  <sortState xmlns:xlrd2="http://schemas.microsoft.com/office/spreadsheetml/2017/richdata2" ref="A41:K183">
    <sortCondition ref="B41:B183"/>
  </sortState>
  <mergeCells count="25">
    <mergeCell ref="E368:F368"/>
    <mergeCell ref="A349:K349"/>
    <mergeCell ref="A190:K190"/>
    <mergeCell ref="A30:K30"/>
    <mergeCell ref="E361:F361"/>
    <mergeCell ref="E363:F363"/>
    <mergeCell ref="E365:F365"/>
    <mergeCell ref="E366:F366"/>
    <mergeCell ref="E367:F367"/>
    <mergeCell ref="A41:K41"/>
    <mergeCell ref="E364:F364"/>
    <mergeCell ref="A1:F1"/>
    <mergeCell ref="A8:K8"/>
    <mergeCell ref="E359:G359"/>
    <mergeCell ref="E360:F360"/>
    <mergeCell ref="E362:F362"/>
    <mergeCell ref="A221:K221"/>
    <mergeCell ref="A304:K304"/>
    <mergeCell ref="A329:K329"/>
    <mergeCell ref="A321:K321"/>
    <mergeCell ref="A2:F2"/>
    <mergeCell ref="A3:F3"/>
    <mergeCell ref="A4:F4"/>
    <mergeCell ref="A5:F5"/>
    <mergeCell ref="A6:F6"/>
  </mergeCells>
  <phoneticPr fontId="4" type="noConversion"/>
  <pageMargins left="0.28000000000000003" right="0.25" top="0.8719806763285024" bottom="0.76" header="0.5" footer="0.36"/>
  <pageSetup scale="40" fitToHeight="16" orientation="portrait" r:id="rId1"/>
  <headerFooter>
    <oddHeader>&amp;L&amp;G&amp;R&amp;"Helvetica Neue,Regular"&amp;12&amp;K01+000NSNRT Equipment Pricing List - 2019</oddHeader>
    <oddFooter>&amp;C&amp;"Helvetica Neue,Regular"&amp;8&amp;K01+000Updated: 3/6/19</oddFooter>
  </headerFooter>
  <legacyDrawingHF r:id="rId2"/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2"/>
  <sheetViews>
    <sheetView tabSelected="1" view="pageLayout" workbookViewId="0">
      <selection activeCell="E7" sqref="E7"/>
    </sheetView>
  </sheetViews>
  <sheetFormatPr baseColWidth="10" defaultColWidth="11" defaultRowHeight="14" x14ac:dyDescent="0.15"/>
  <cols>
    <col min="1" max="1" width="29.33203125" style="73" customWidth="1"/>
    <col min="2" max="2" width="13.33203125" style="73" bestFit="1" customWidth="1"/>
    <col min="3" max="3" width="13.33203125" style="73" customWidth="1"/>
    <col min="4" max="4" width="26.83203125" style="73" customWidth="1"/>
    <col min="5" max="5" width="21.6640625" style="73" customWidth="1"/>
    <col min="6" max="16384" width="11" style="73"/>
  </cols>
  <sheetData>
    <row r="1" spans="1:5" ht="14" customHeight="1" x14ac:dyDescent="0.15"/>
    <row r="2" spans="1:5" ht="14" customHeight="1" x14ac:dyDescent="0.15">
      <c r="A2" s="77" t="s">
        <v>396</v>
      </c>
      <c r="B2" s="77" t="s">
        <v>397</v>
      </c>
      <c r="C2" s="77" t="s">
        <v>398</v>
      </c>
      <c r="D2" s="77" t="s">
        <v>399</v>
      </c>
      <c r="E2" s="77" t="s">
        <v>400</v>
      </c>
    </row>
    <row r="3" spans="1:5" ht="14" customHeight="1" x14ac:dyDescent="0.15">
      <c r="A3" s="206" t="s">
        <v>131</v>
      </c>
      <c r="B3" s="74" t="s">
        <v>401</v>
      </c>
      <c r="C3" s="74" t="s">
        <v>402</v>
      </c>
      <c r="D3" s="74" t="s">
        <v>403</v>
      </c>
      <c r="E3" s="74" t="s">
        <v>404</v>
      </c>
    </row>
    <row r="4" spans="1:5" ht="14" customHeight="1" x14ac:dyDescent="0.15">
      <c r="A4" s="74" t="s">
        <v>501</v>
      </c>
      <c r="B4" s="74" t="s">
        <v>405</v>
      </c>
      <c r="C4" s="74" t="s">
        <v>406</v>
      </c>
      <c r="D4" s="74" t="s">
        <v>407</v>
      </c>
      <c r="E4" s="75" t="s">
        <v>408</v>
      </c>
    </row>
    <row r="5" spans="1:5" ht="14" customHeight="1" x14ac:dyDescent="0.15">
      <c r="A5" s="74" t="s">
        <v>222</v>
      </c>
      <c r="B5" s="74" t="s">
        <v>409</v>
      </c>
      <c r="C5" s="74" t="s">
        <v>410</v>
      </c>
      <c r="D5" s="74" t="s">
        <v>480</v>
      </c>
      <c r="E5" s="74" t="s">
        <v>481</v>
      </c>
    </row>
    <row r="6" spans="1:5" ht="14" customHeight="1" x14ac:dyDescent="0.15">
      <c r="A6" s="74" t="s">
        <v>482</v>
      </c>
      <c r="B6" s="74" t="s">
        <v>483</v>
      </c>
      <c r="C6" s="74" t="s">
        <v>484</v>
      </c>
      <c r="D6" s="75" t="s">
        <v>590</v>
      </c>
      <c r="E6" s="74" t="s">
        <v>485</v>
      </c>
    </row>
    <row r="7" spans="1:5" ht="14" customHeight="1" x14ac:dyDescent="0.15">
      <c r="A7" s="74" t="s">
        <v>688</v>
      </c>
      <c r="B7" s="74" t="s">
        <v>486</v>
      </c>
      <c r="C7" s="74" t="s">
        <v>487</v>
      </c>
      <c r="D7" s="256" t="s">
        <v>687</v>
      </c>
      <c r="E7" s="76" t="s">
        <v>488</v>
      </c>
    </row>
    <row r="8" spans="1:5" ht="14" customHeight="1" x14ac:dyDescent="0.15">
      <c r="A8" s="74" t="s">
        <v>390</v>
      </c>
      <c r="B8" s="74" t="s">
        <v>489</v>
      </c>
      <c r="C8" s="74" t="s">
        <v>490</v>
      </c>
      <c r="D8" s="74" t="s">
        <v>548</v>
      </c>
      <c r="E8" s="74" t="s">
        <v>549</v>
      </c>
    </row>
    <row r="9" spans="1:5" ht="14" customHeight="1" x14ac:dyDescent="0.15"/>
    <row r="32" spans="1:1" x14ac:dyDescent="0.15">
      <c r="A32" s="73" t="s">
        <v>479</v>
      </c>
    </row>
  </sheetData>
  <phoneticPr fontId="4" type="noConversion"/>
  <hyperlinks>
    <hyperlink ref="D7" r:id="rId1" display="mailto:beth.harrison@covetrus.com" xr:uid="{1765381C-AE76-6948-916D-4122E2BEEA96}"/>
  </hyperlinks>
  <pageMargins left="0.28000000000000003" right="0.25" top="0.8719806763285024" bottom="0.76" header="0.5" footer="0.36"/>
  <pageSetup orientation="landscape" horizontalDpi="4294967292" verticalDpi="4294967292" r:id="rId2"/>
  <headerFooter>
    <oddHeader>&amp;L&amp;G&amp;R&amp;"Helvetica Neue,Regular"&amp;12&amp;K01+000NSNRT Equipment Pricing List - 2019</oddHeader>
    <oddFooter>&amp;C&amp;"Helvetica Neue,Regular"&amp;8&amp;K01+000Updated: 1/10/18</oddFooter>
  </headerFooter>
  <legacyDrawingHF r:id="rId3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 Grant Notes</vt:lpstr>
      <vt:lpstr>Master List</vt:lpstr>
      <vt:lpstr>Vendor Contact Details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Marianne Luft</dc:creator>
  <cp:keywords/>
  <dc:description/>
  <cp:lastModifiedBy>Microsoft Office User</cp:lastModifiedBy>
  <cp:revision/>
  <dcterms:created xsi:type="dcterms:W3CDTF">2011-02-24T16:46:23Z</dcterms:created>
  <dcterms:modified xsi:type="dcterms:W3CDTF">2020-11-19T14:58:35Z</dcterms:modified>
  <cp:category/>
  <cp:contentStatus/>
</cp:coreProperties>
</file>